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drawings/drawing22.xml" ContentType="application/vnd.openxmlformats-officedocument.drawing+xml"/>
  <Override PartName="/xl/charts/chart18.xml" ContentType="application/vnd.openxmlformats-officedocument.drawingml.chart+xml"/>
  <Override PartName="/xl/drawings/drawing23.xml" ContentType="application/vnd.openxmlformats-officedocument.drawing+xml"/>
  <Override PartName="/xl/charts/chart1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21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2.xml" ContentType="application/vnd.openxmlformats-officedocument.drawingml.chart+xml"/>
  <Override PartName="/xl/drawings/drawing30.xml" ContentType="application/vnd.openxmlformats-officedocument.drawing+xml"/>
  <Override PartName="/xl/charts/chart23.xml" ContentType="application/vnd.openxmlformats-officedocument.drawingml.chart+xml"/>
  <Override PartName="/xl/theme/themeOverride1.xml" ContentType="application/vnd.openxmlformats-officedocument.themeOverride+xml"/>
  <Override PartName="/xl/drawings/drawing31.xml" ContentType="application/vnd.openxmlformats-officedocument.drawing+xml"/>
  <Override PartName="/xl/charts/chart24.xml" ContentType="application/vnd.openxmlformats-officedocument.drawingml.chart+xml"/>
  <Override PartName="/xl/drawings/drawing32.xml" ContentType="application/vnd.openxmlformats-officedocument.drawing+xml"/>
  <Override PartName="/xl/charts/chart25.xml" ContentType="application/vnd.openxmlformats-officedocument.drawingml.chart+xml"/>
  <Override PartName="/xl/drawings/drawing33.xml" ContentType="application/vnd.openxmlformats-officedocument.drawing+xml"/>
  <Override PartName="/xl/charts/chart2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4.xml" ContentType="application/vnd.openxmlformats-officedocument.drawing+xml"/>
  <Override PartName="/xl/charts/chart2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5.xml" ContentType="application/vnd.openxmlformats-officedocument.drawing+xml"/>
  <Override PartName="/xl/charts/chart28.xml" ContentType="application/vnd.openxmlformats-officedocument.drawingml.chart+xml"/>
  <Override PartName="/xl/theme/themeOverride2.xml" ContentType="application/vnd.openxmlformats-officedocument.themeOverride+xml"/>
  <Override PartName="/xl/drawings/drawing36.xml" ContentType="application/vnd.openxmlformats-officedocument.drawing+xml"/>
  <Override PartName="/xl/charts/chart29.xml" ContentType="application/vnd.openxmlformats-officedocument.drawingml.chart+xml"/>
  <Override PartName="/xl/drawings/drawing37.xml" ContentType="application/vnd.openxmlformats-officedocument.drawing+xml"/>
  <Override PartName="/xl/charts/chart30.xml" ContentType="application/vnd.openxmlformats-officedocument.drawingml.chart+xml"/>
  <Override PartName="/xl/drawings/drawing38.xml" ContentType="application/vnd.openxmlformats-officedocument.drawing+xml"/>
  <Override PartName="/xl/charts/chart31.xml" ContentType="application/vnd.openxmlformats-officedocument.drawingml.chart+xml"/>
  <Override PartName="/xl/drawings/drawing39.xml" ContentType="application/vnd.openxmlformats-officedocument.drawing+xml"/>
  <Override PartName="/xl/charts/chart32.xml" ContentType="application/vnd.openxmlformats-officedocument.drawingml.chart+xml"/>
  <Override PartName="/xl/drawings/drawing40.xml" ContentType="application/vnd.openxmlformats-officedocument.drawing+xml"/>
  <Override PartName="/xl/charts/chart33.xml" ContentType="application/vnd.openxmlformats-officedocument.drawingml.chart+xml"/>
  <Override PartName="/xl/drawings/drawing41.xml" ContentType="application/vnd.openxmlformats-officedocument.drawing+xml"/>
  <Override PartName="/xl/charts/chart34.xml" ContentType="application/vnd.openxmlformats-officedocument.drawingml.chart+xml"/>
  <Override PartName="/xl/drawings/drawing42.xml" ContentType="application/vnd.openxmlformats-officedocument.drawing+xml"/>
  <Override PartName="/xl/charts/chart35.xml" ContentType="application/vnd.openxmlformats-officedocument.drawingml.chart+xml"/>
  <Override PartName="/xl/drawings/drawing43.xml" ContentType="application/vnd.openxmlformats-officedocument.drawing+xml"/>
  <Override PartName="/xl/charts/chart36.xml" ContentType="application/vnd.openxmlformats-officedocument.drawingml.chart+xml"/>
  <Override PartName="/xl/drawings/drawing44.xml" ContentType="application/vnd.openxmlformats-officedocument.drawing+xml"/>
  <Override PartName="/xl/charts/chart37.xml" ContentType="application/vnd.openxmlformats-officedocument.drawingml.chart+xml"/>
  <Override PartName="/xl/drawings/drawing45.xml" ContentType="application/vnd.openxmlformats-officedocument.drawing+xml"/>
  <Override PartName="/xl/charts/chart3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\Desktop\"/>
    </mc:Choice>
  </mc:AlternateContent>
  <xr:revisionPtr revIDLastSave="0" documentId="8_{BC39FDAF-2794-48A3-BCF1-4940F267A67E}" xr6:coauthVersionLast="47" xr6:coauthVersionMax="47" xr10:uidLastSave="{00000000-0000-0000-0000-000000000000}"/>
  <bookViews>
    <workbookView xWindow="-120" yWindow="-120" windowWidth="25440" windowHeight="15270" xr2:uid="{A99F241B-D2A9-4257-84E2-0E9DBE892989}"/>
  </bookViews>
  <sheets>
    <sheet name="2.1" sheetId="105" r:id="rId1"/>
    <sheet name="2.2" sheetId="106" r:id="rId2"/>
    <sheet name="2.3" sheetId="107" r:id="rId3"/>
    <sheet name="2.4" sheetId="108" r:id="rId4"/>
    <sheet name="2.5" sheetId="1" r:id="rId5"/>
    <sheet name="2.6" sheetId="104" r:id="rId6"/>
    <sheet name="2.7" sheetId="4" r:id="rId7"/>
    <sheet name="2.8" sheetId="90" r:id="rId8"/>
    <sheet name="2.9" sheetId="94" r:id="rId9"/>
    <sheet name="2.10" sheetId="3" r:id="rId10"/>
    <sheet name="2.11" sheetId="5" r:id="rId11"/>
    <sheet name="2.12" sheetId="79" r:id="rId12"/>
    <sheet name="2.13" sheetId="93" r:id="rId13"/>
    <sheet name="2.14" sheetId="49" r:id="rId14"/>
    <sheet name="2.15" sheetId="92" r:id="rId15"/>
    <sheet name="2.16" sheetId="51" r:id="rId16"/>
    <sheet name="2.17" sheetId="89" r:id="rId17"/>
    <sheet name="2.18" sheetId="63" r:id="rId18"/>
    <sheet name="2.19" sheetId="52" r:id="rId19"/>
    <sheet name="2.20" sheetId="59" r:id="rId20"/>
    <sheet name="2.21" sheetId="27" r:id="rId21"/>
    <sheet name="2.22" sheetId="10" r:id="rId22"/>
    <sheet name="3.1" sheetId="95" r:id="rId23"/>
    <sheet name="3.4" sheetId="14" r:id="rId24"/>
    <sheet name="3.5" sheetId="13" r:id="rId25"/>
    <sheet name="3.6" sheetId="16" r:id="rId26"/>
    <sheet name="3.7" sheetId="17" r:id="rId27"/>
    <sheet name="3.8" sheetId="103" r:id="rId28"/>
    <sheet name="3.9" sheetId="102" r:id="rId29"/>
    <sheet name="3.10" sheetId="101" r:id="rId30"/>
    <sheet name="3.11" sheetId="100" r:id="rId31"/>
    <sheet name="3.12" sheetId="99" r:id="rId32"/>
    <sheet name="3.13" sheetId="98" r:id="rId33"/>
    <sheet name="3.14" sheetId="97" r:id="rId34"/>
    <sheet name="3.15" sheetId="58" r:id="rId35"/>
    <sheet name="3.16" sheetId="47" r:id="rId36"/>
    <sheet name="3.17" sheetId="20" r:id="rId37"/>
    <sheet name="3.18" sheetId="23" r:id="rId38"/>
  </sheets>
  <definedNames>
    <definedName name="OLE_LINK1" localSheetId="21">'2.22'!$B$1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23" l="1"/>
  <c r="C46" i="23"/>
  <c r="E46" i="23"/>
  <c r="B46" i="2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19" i="89"/>
  <c r="C18" i="89"/>
  <c r="C17" i="89"/>
  <c r="C16" i="89"/>
  <c r="C15" i="89"/>
  <c r="C14" i="89"/>
  <c r="C13" i="89"/>
  <c r="C12" i="89"/>
  <c r="C11" i="89"/>
  <c r="C10" i="89"/>
  <c r="C9" i="89"/>
  <c r="C8" i="89"/>
  <c r="C7" i="89"/>
  <c r="C18" i="92"/>
  <c r="C17" i="92"/>
  <c r="C16" i="92"/>
  <c r="C15" i="92"/>
  <c r="C14" i="92"/>
  <c r="C13" i="92"/>
  <c r="C12" i="92"/>
  <c r="C11" i="92"/>
  <c r="C10" i="92"/>
  <c r="C9" i="92"/>
  <c r="C8" i="92"/>
  <c r="C7" i="92"/>
  <c r="C6" i="92"/>
  <c r="E16" i="98"/>
  <c r="E15" i="98"/>
  <c r="E14" i="98"/>
  <c r="E13" i="98"/>
  <c r="E12" i="98"/>
  <c r="E11" i="98"/>
  <c r="E10" i="98"/>
  <c r="E9" i="98"/>
  <c r="E8" i="98"/>
  <c r="E7" i="98"/>
  <c r="E6" i="98"/>
</calcChain>
</file>

<file path=xl/sharedStrings.xml><?xml version="1.0" encoding="utf-8"?>
<sst xmlns="http://schemas.openxmlformats.org/spreadsheetml/2006/main" count="409" uniqueCount="188">
  <si>
    <t>Tittel:</t>
  </si>
  <si>
    <t xml:space="preserve">Kilde: </t>
  </si>
  <si>
    <t>Finanstilsynet</t>
  </si>
  <si>
    <t>Vekst i utlån til innenlandske bedriftskunder</t>
  </si>
  <si>
    <t>Norske banker</t>
  </si>
  <si>
    <t>Utl. filialer</t>
  </si>
  <si>
    <t>Vekst i utlån til innenlandske personkunder</t>
  </si>
  <si>
    <t>Finanstilsynet og Statistisk sentralbyrå</t>
  </si>
  <si>
    <t xml:space="preserve"> 31.12.18</t>
  </si>
  <si>
    <t xml:space="preserve"> 31.12.19</t>
  </si>
  <si>
    <t>K2 husholdninger</t>
  </si>
  <si>
    <t>Norske forbrukslånsbanker</t>
  </si>
  <si>
    <t>Nettorente i prosent av GFK</t>
  </si>
  <si>
    <t>Tap i prosent av gj.sn. utlån</t>
  </si>
  <si>
    <t>Resultat i prosent av GFK</t>
  </si>
  <si>
    <t>Nettorente</t>
  </si>
  <si>
    <t xml:space="preserve">Tap på utlån </t>
  </si>
  <si>
    <t>Resultat før skatt</t>
  </si>
  <si>
    <t>KLP</t>
  </si>
  <si>
    <t>Nordea Liv</t>
  </si>
  <si>
    <t>Renteinntekter</t>
  </si>
  <si>
    <t>Verdiendring aksjer</t>
  </si>
  <si>
    <t>Verdiendring rentebærende verdipapirer</t>
  </si>
  <si>
    <t>Verdiendring derivater</t>
  </si>
  <si>
    <t xml:space="preserve">Bokført </t>
  </si>
  <si>
    <t>Verdijustert</t>
  </si>
  <si>
    <t>Rentebærende verdipapirer, virkelig verdi</t>
  </si>
  <si>
    <t>Eiendom</t>
  </si>
  <si>
    <t>Øvrig</t>
  </si>
  <si>
    <t>2018</t>
  </si>
  <si>
    <t>2019</t>
  </si>
  <si>
    <t>2010</t>
  </si>
  <si>
    <t>2011</t>
  </si>
  <si>
    <t>2012</t>
  </si>
  <si>
    <t>2013</t>
  </si>
  <si>
    <t>2014</t>
  </si>
  <si>
    <t>2015</t>
  </si>
  <si>
    <t>2016</t>
  </si>
  <si>
    <t>2017</t>
  </si>
  <si>
    <t>Note:</t>
  </si>
  <si>
    <t>Resultater i skadeforsikringsforetakene samlet. Prosent av premieinntektene f.e.r., hittil i år</t>
  </si>
  <si>
    <t xml:space="preserve">Resultat av teknisk regnskap </t>
  </si>
  <si>
    <t>Finansinntekter</t>
  </si>
  <si>
    <t>Sum av skade- og kostnadsprosent f.e.r. for skadeforsikringsforetakene samlet (kombinertprosent)</t>
  </si>
  <si>
    <t>Skadeprosent</t>
  </si>
  <si>
    <t>Kostnadsprosent</t>
  </si>
  <si>
    <t xml:space="preserve">   Datterforetak mv.</t>
  </si>
  <si>
    <t xml:space="preserve">   Finansielle eiendeler som måles til amortisert kost</t>
  </si>
  <si>
    <t xml:space="preserve">   Aksjer og andeler</t>
  </si>
  <si>
    <t xml:space="preserve">   Rentebærende verdipapirer som måles til virkelig verdi</t>
  </si>
  <si>
    <t>31.12.12</t>
  </si>
  <si>
    <t>31.12.13</t>
  </si>
  <si>
    <t>31.12.14</t>
  </si>
  <si>
    <t>31.12.15</t>
  </si>
  <si>
    <t>31.12.16</t>
  </si>
  <si>
    <t>31.12.17</t>
  </si>
  <si>
    <t>31.12.18</t>
  </si>
  <si>
    <t>31.12.19</t>
  </si>
  <si>
    <t xml:space="preserve"> 31.03.20</t>
  </si>
  <si>
    <t>Samlet utvalg</t>
  </si>
  <si>
    <t>Kombinertprosent</t>
  </si>
  <si>
    <t xml:space="preserve"> 30.06.20</t>
  </si>
  <si>
    <t>Avkastning i kollektivporteføljen i livsforsikringsforetak</t>
  </si>
  <si>
    <t>Netto inntekter fra investeringer i kollektivporteføljen, livsforsikringsforetak, prosent av GFK</t>
  </si>
  <si>
    <t>Investeringer i kollektivporteføljen,  livsforsikringsforetak, andeler</t>
  </si>
  <si>
    <t xml:space="preserve"> 30.09.20</t>
  </si>
  <si>
    <t>Store</t>
  </si>
  <si>
    <t>Mellomstore</t>
  </si>
  <si>
    <t>Mindre</t>
  </si>
  <si>
    <t>Res.f.skatt</t>
  </si>
  <si>
    <t xml:space="preserve">Netto renteinnt. </t>
  </si>
  <si>
    <t xml:space="preserve">Driftskostn. </t>
  </si>
  <si>
    <t>(Denne nullen brukes for å få to vertikale akser i figuren)</t>
  </si>
  <si>
    <t>Utlån og fordringer, amortisert kost</t>
  </si>
  <si>
    <t>Obligasjoner, hold til forfall</t>
  </si>
  <si>
    <t>Storebrand Liv</t>
  </si>
  <si>
    <t>DNB Liv</t>
  </si>
  <si>
    <t>OPF</t>
  </si>
  <si>
    <t>2020</t>
  </si>
  <si>
    <t>Aksjer og andeler</t>
  </si>
  <si>
    <t>31.12.20</t>
  </si>
  <si>
    <t>Norske</t>
  </si>
  <si>
    <t>EK-avkastning (h.akse)</t>
  </si>
  <si>
    <t>Skadeforsikringsforetakenes investeringer. Prosent av samlede investeringer</t>
  </si>
  <si>
    <t>Kostn./Innt. (h.akse)</t>
  </si>
  <si>
    <t xml:space="preserve"> 31.12.20</t>
  </si>
  <si>
    <t>Totalt</t>
  </si>
  <si>
    <t>2021</t>
  </si>
  <si>
    <t/>
  </si>
  <si>
    <t>Resultatutvikling forbrukslån</t>
  </si>
  <si>
    <t>Tolvmånedersvekst i forbrukslån i Norge og husholdningenes innenlandsgjeld (K2)</t>
  </si>
  <si>
    <t>Resultatutvikling, finansieringsforetak</t>
  </si>
  <si>
    <t>Solgte porteføljer av misligholdte forbrukslån siste 12 måneder</t>
  </si>
  <si>
    <t>Norge</t>
  </si>
  <si>
    <t>Utland</t>
  </si>
  <si>
    <t xml:space="preserve"> 31.12.21</t>
  </si>
  <si>
    <t>Sum 90-dagers og andre misligholdte eng.</t>
  </si>
  <si>
    <t>Misligholdte utlån</t>
  </si>
  <si>
    <t>31.12.21</t>
  </si>
  <si>
    <t>Netto inntekter fra investeringer, skadeforsikringsforetak, prosent av GFK</t>
  </si>
  <si>
    <t>Verdiendring eiendom</t>
  </si>
  <si>
    <t>Realisert gevinst/tap aksjer</t>
  </si>
  <si>
    <t>Realisert gevinst/tap rentebærende verdipapirer</t>
  </si>
  <si>
    <t>Realisert gevinst/tap derivater</t>
  </si>
  <si>
    <t>Kredittkort</t>
  </si>
  <si>
    <t>Andre forbrukslån</t>
  </si>
  <si>
    <t>Utenlandske</t>
  </si>
  <si>
    <t>Misligholdte forbrukslån (over 90 dager)</t>
  </si>
  <si>
    <t xml:space="preserve">Mislighold over 90 dager i prosent av forbrukslån totalt (inkl. norske foretaks utlån i utlandet) </t>
  </si>
  <si>
    <t>Mislighold over 90 dager i prosent av forbrukslån i Norge</t>
  </si>
  <si>
    <t xml:space="preserve">Kilder: </t>
  </si>
  <si>
    <t>Finanstilsynet og Gjeldsregisteret AS</t>
  </si>
  <si>
    <t>Rentebærende gjeld</t>
  </si>
  <si>
    <t>Ikke-rentebærende gjeld</t>
  </si>
  <si>
    <t>12-månedersvekst i utlån og innskudd</t>
  </si>
  <si>
    <t>Renteinntekter rente-
bærende verdipapirer</t>
  </si>
  <si>
    <t>Verdiendring 
aksjer mv.</t>
  </si>
  <si>
    <t>Verdiendring  rente-
bærende verdipapirer</t>
  </si>
  <si>
    <t>Realisert gevinst 
aksjer mv.</t>
  </si>
  <si>
    <t>Realisert gevinst 
obligasjoner mv.</t>
  </si>
  <si>
    <t>Kostnads/inntektsforhold</t>
  </si>
  <si>
    <t>Forbrukslån</t>
  </si>
  <si>
    <t xml:space="preserve">Gjeld i porteføljekjøpsforetak </t>
  </si>
  <si>
    <t>Utlånsvekst</t>
  </si>
  <si>
    <t>Innskuddsvekst</t>
  </si>
  <si>
    <t>Inntekter fra investeringer I datterforetak mv.</t>
  </si>
  <si>
    <t>Utlånsvolum i foretak som yter forbrukslån i Norge</t>
  </si>
  <si>
    <t>Markedsandeler i livsforsikring, målt i prosent av forvaltningskapital</t>
  </si>
  <si>
    <t>Øvrige</t>
  </si>
  <si>
    <t>Andeler av samlede opptjente bruttopremier</t>
  </si>
  <si>
    <t>Gjensidige</t>
  </si>
  <si>
    <t>If</t>
  </si>
  <si>
    <t>Fremtind</t>
  </si>
  <si>
    <t>Tryg</t>
  </si>
  <si>
    <t>Sjøfor-
sikrings-
foretak</t>
  </si>
  <si>
    <t>Egenfor-
sikrings-
foretak</t>
  </si>
  <si>
    <t>Brann-
kasser</t>
  </si>
  <si>
    <t>Øvrige 
ordinære 
norske 
foretak</t>
  </si>
  <si>
    <t>Øvrige 
utenlandske 
filialer</t>
  </si>
  <si>
    <t>Investeringer i kollektivporteføljen,  pensjonskasser, andeler</t>
  </si>
  <si>
    <t>Rentebærende verdipapirer, amortisert kost</t>
  </si>
  <si>
    <t>2008</t>
  </si>
  <si>
    <t>2009</t>
  </si>
  <si>
    <t>Private</t>
  </si>
  <si>
    <t>Kommunale</t>
  </si>
  <si>
    <t>Verdiendr. aksjer</t>
  </si>
  <si>
    <t>Verdiendr. rentebærende verdipapirer</t>
  </si>
  <si>
    <t>Verdiendr.der.</t>
  </si>
  <si>
    <t>Real.gevinst/tap aksjer</t>
  </si>
  <si>
    <t>Real.gevinst/tap rentebærende verdipapirer</t>
  </si>
  <si>
    <t>Real.gevinst/tap der.</t>
  </si>
  <si>
    <t>Netto inntekter fra investeringer i kollektivporteføljen, pensjonskasser, prosent av GFK</t>
  </si>
  <si>
    <t>Bokført avkastning i kollektivporteføljen, pensjonskasser</t>
  </si>
  <si>
    <t>Livsforsikringsforetak</t>
  </si>
  <si>
    <t>Pensjonskasser samlet</t>
  </si>
  <si>
    <t>Verdijustert avkastning i kollektivporteføljen, pensjonskasser</t>
  </si>
  <si>
    <t>Markedsandeler i pensjonskassemarkedet, målt i prosent av forvaltningskapital</t>
  </si>
  <si>
    <t>Fotnote:</t>
  </si>
  <si>
    <t>Pensjonskassen for helseforetakene i hovedstadsområdet</t>
  </si>
  <si>
    <t>Equinor Pensjon</t>
  </si>
  <si>
    <t>PKH*</t>
  </si>
  <si>
    <t>MP Pensjon</t>
  </si>
  <si>
    <t>Norsk Hydro</t>
  </si>
  <si>
    <t xml:space="preserve">Telenor </t>
  </si>
  <si>
    <t>Bærum kom.</t>
  </si>
  <si>
    <t xml:space="preserve">Conoco Phillips </t>
  </si>
  <si>
    <t>Viken</t>
  </si>
  <si>
    <t>Investeringer i investeringsvalgporteføljen, livsforsikringsforetak, andeler</t>
  </si>
  <si>
    <t>Øvrige
foretak
som kun
opererer i
én bransje</t>
  </si>
  <si>
    <t>31.12.22</t>
  </si>
  <si>
    <t>Utlånstap i grupper av banker</t>
  </si>
  <si>
    <t>Nettorente og driftskostnader i norske banker</t>
  </si>
  <si>
    <t>Egenkapitalavkastning i grupper av banker</t>
  </si>
  <si>
    <t>Lønnsomhet i norske banker</t>
  </si>
  <si>
    <t>Markedsandeler for utlån til bedrifter</t>
  </si>
  <si>
    <t>Utenlandsk eide døtre</t>
  </si>
  <si>
    <t>Utenlandsk eide filialer</t>
  </si>
  <si>
    <t>Markedsandeler for utlån til personkunder</t>
  </si>
  <si>
    <t>De 5 største bankenes markedsandeler for bedriftskunder</t>
  </si>
  <si>
    <t>De 5 største bankenes markedsandeler for personkunder</t>
  </si>
  <si>
    <t>Utlån</t>
  </si>
  <si>
    <t>Innskudd</t>
  </si>
  <si>
    <t>Utlån m/pant i bolig</t>
  </si>
  <si>
    <t xml:space="preserve">Bergen kom. </t>
  </si>
  <si>
    <t>Trondheim kom.</t>
  </si>
  <si>
    <t>Verdiendr. eiendom</t>
  </si>
  <si>
    <t>2022</t>
  </si>
  <si>
    <t>Netto inntekter fra investeringer i kollektivporteføljen i private og kommunale pensjonskasser i 2022, prosent av GFK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</si>
</sst>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(* #,##0.00_);_(* \(#,##0.00\);_(* &quot;-&quot;??_);_(@_)"/>
    <numFmt numFmtId="165" formatCode="_-* #,##0.0_-;\-* #,##0.0_-;_-* &quot;-&quot;??_-;_-@_-"/>
    <numFmt numFmtId="166" formatCode="0.0"/>
    <numFmt numFmtId="167" formatCode="dd/mm/yy;@"/>
    <numFmt numFmtId="168" formatCode="_ * #,##0.00_ ;_ * \-#,##0.00_ ;_ * &quot;-&quot;??_ ;_ @_ "/>
    <numFmt numFmtId="169" formatCode="_ * #,##0_ ;_ * \-#,##0_ ;_ * &quot;-&quot;??_ ;_ @_ "/>
    <numFmt numFmtId="170" formatCode="_(* #,##0_);_(* \(#,##0\);_(* &quot;-&quot;??_);_(@_)"/>
    <numFmt numFmtId="171" formatCode="_(* #,##0.0_);_(* \(#,##0.0\);_(* &quot;-&quot;??_);_(@_)"/>
    <numFmt numFmtId="172" formatCode="dd/mm/yyyy;@"/>
    <numFmt numFmtId="173" formatCode="#,##0.0"/>
    <numFmt numFmtId="174" formatCode="_ * #,##0.0_ ;_ * \-#,##0.0_ ;_ * &quot;-&quot;??_ ;_ @_ "/>
    <numFmt numFmtId="175" formatCode="0.0\ %"/>
    <numFmt numFmtId="176" formatCode="_-* #,##0.0_-;\-* #,##0.0_-;_-* &quot;-&quot;?_-;_-@_-"/>
    <numFmt numFmtId="177" formatCode="_-* #,##0.00_-;\-* #,##0.00_-;_-* &quot;-&quot;?_-;_-@_-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b/>
      <sz val="18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9" fillId="0" borderId="0"/>
    <xf numFmtId="0" fontId="11" fillId="0" borderId="1" applyNumberFormat="0"/>
    <xf numFmtId="0" fontId="13" fillId="0" borderId="0"/>
    <xf numFmtId="168" fontId="4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165" fontId="2" fillId="0" borderId="0" xfId="1" applyNumberFormat="1" applyFont="1"/>
    <xf numFmtId="2" fontId="0" fillId="0" borderId="0" xfId="0" applyNumberFormat="1"/>
    <xf numFmtId="166" fontId="0" fillId="0" borderId="0" xfId="0" applyNumberFormat="1"/>
    <xf numFmtId="167" fontId="2" fillId="0" borderId="0" xfId="0" applyNumberFormat="1" applyFont="1"/>
    <xf numFmtId="166" fontId="2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/>
    <xf numFmtId="166" fontId="6" fillId="0" borderId="0" xfId="0" applyNumberFormat="1" applyFont="1"/>
    <xf numFmtId="0" fontId="7" fillId="0" borderId="0" xfId="0" applyFont="1"/>
    <xf numFmtId="2" fontId="7" fillId="0" borderId="0" xfId="0" applyNumberFormat="1" applyFont="1"/>
    <xf numFmtId="166" fontId="7" fillId="0" borderId="0" xfId="0" applyNumberFormat="1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167" fontId="10" fillId="0" borderId="0" xfId="0" applyNumberFormat="1" applyFont="1" applyAlignment="1">
      <alignment horizontal="right"/>
    </xf>
    <xf numFmtId="14" fontId="2" fillId="0" borderId="0" xfId="0" applyNumberFormat="1" applyFont="1"/>
    <xf numFmtId="0" fontId="11" fillId="0" borderId="0" xfId="0" applyFont="1"/>
    <xf numFmtId="165" fontId="2" fillId="0" borderId="0" xfId="1" applyNumberFormat="1" applyFont="1" applyAlignment="1">
      <alignment wrapText="1"/>
    </xf>
    <xf numFmtId="166" fontId="12" fillId="0" borderId="0" xfId="1" applyNumberFormat="1" applyFont="1"/>
    <xf numFmtId="166" fontId="2" fillId="0" borderId="0" xfId="1" applyNumberFormat="1" applyFont="1"/>
    <xf numFmtId="165" fontId="2" fillId="0" borderId="0" xfId="1" applyNumberFormat="1" applyFont="1" applyFill="1"/>
    <xf numFmtId="165" fontId="2" fillId="0" borderId="0" xfId="1" quotePrefix="1" applyNumberFormat="1" applyFont="1"/>
    <xf numFmtId="2" fontId="9" fillId="0" borderId="0" xfId="0" applyNumberFormat="1" applyFont="1"/>
    <xf numFmtId="165" fontId="2" fillId="0" borderId="0" xfId="1" applyNumberFormat="1" applyFont="1" applyAlignment="1">
      <alignment horizontal="right" wrapText="1"/>
    </xf>
    <xf numFmtId="165" fontId="14" fillId="0" borderId="0" xfId="1" applyNumberFormat="1" applyFont="1" applyAlignment="1">
      <alignment horizontal="right" wrapText="1"/>
    </xf>
    <xf numFmtId="166" fontId="2" fillId="0" borderId="0" xfId="1" applyNumberFormat="1" applyFont="1" applyAlignment="1">
      <alignment horizontal="right" wrapText="1"/>
    </xf>
    <xf numFmtId="167" fontId="2" fillId="0" borderId="0" xfId="7" applyNumberFormat="1" applyFont="1"/>
    <xf numFmtId="2" fontId="15" fillId="0" borderId="0" xfId="0" applyNumberFormat="1" applyFont="1"/>
    <xf numFmtId="0" fontId="15" fillId="0" borderId="0" xfId="0" applyFont="1"/>
    <xf numFmtId="167" fontId="0" fillId="0" borderId="0" xfId="0" applyNumberFormat="1" applyAlignment="1">
      <alignment horizontal="right"/>
    </xf>
    <xf numFmtId="0" fontId="16" fillId="0" borderId="0" xfId="0" applyFont="1" applyAlignment="1">
      <alignment horizontal="right"/>
    </xf>
    <xf numFmtId="0" fontId="0" fillId="0" borderId="0" xfId="0" applyAlignment="1">
      <alignment horizontal="right"/>
    </xf>
    <xf numFmtId="1" fontId="4" fillId="0" borderId="0" xfId="7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0" fillId="0" borderId="0" xfId="0" applyNumberFormat="1"/>
    <xf numFmtId="167" fontId="16" fillId="0" borderId="0" xfId="0" applyNumberFormat="1" applyFont="1" applyAlignment="1">
      <alignment horizontal="right"/>
    </xf>
    <xf numFmtId="0" fontId="17" fillId="0" borderId="0" xfId="0" applyFont="1"/>
    <xf numFmtId="167" fontId="6" fillId="0" borderId="0" xfId="0" applyNumberFormat="1" applyFont="1" applyAlignment="1">
      <alignment horizontal="right"/>
    </xf>
    <xf numFmtId="166" fontId="16" fillId="0" borderId="0" xfId="0" applyNumberFormat="1" applyFont="1"/>
    <xf numFmtId="49" fontId="2" fillId="0" borderId="0" xfId="0" quotePrefix="1" applyNumberFormat="1" applyFont="1"/>
    <xf numFmtId="0" fontId="2" fillId="0" borderId="0" xfId="0" quotePrefix="1" applyFont="1"/>
    <xf numFmtId="170" fontId="2" fillId="0" borderId="0" xfId="1" applyNumberFormat="1" applyFont="1"/>
    <xf numFmtId="170" fontId="2" fillId="0" borderId="0" xfId="1" applyNumberFormat="1" applyFont="1" applyAlignment="1">
      <alignment horizontal="left"/>
    </xf>
    <xf numFmtId="165" fontId="2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0" fontId="18" fillId="0" borderId="0" xfId="0" applyFont="1"/>
    <xf numFmtId="171" fontId="2" fillId="0" borderId="0" xfId="1" applyNumberFormat="1" applyFont="1"/>
    <xf numFmtId="166" fontId="9" fillId="0" borderId="0" xfId="0" applyNumberFormat="1" applyFont="1"/>
    <xf numFmtId="172" fontId="9" fillId="0" borderId="0" xfId="0" applyNumberFormat="1" applyFont="1"/>
    <xf numFmtId="164" fontId="2" fillId="0" borderId="0" xfId="1" applyFont="1"/>
    <xf numFmtId="164" fontId="2" fillId="0" borderId="0" xfId="0" applyNumberFormat="1" applyFont="1"/>
    <xf numFmtId="173" fontId="0" fillId="0" borderId="0" xfId="0" applyNumberFormat="1"/>
    <xf numFmtId="0" fontId="20" fillId="0" borderId="0" xfId="0" applyFont="1"/>
    <xf numFmtId="174" fontId="11" fillId="0" borderId="0" xfId="1" applyNumberFormat="1" applyFont="1" applyFill="1" applyBorder="1"/>
    <xf numFmtId="0" fontId="11" fillId="0" borderId="0" xfId="0" applyFont="1" applyAlignment="1">
      <alignment horizontal="right"/>
    </xf>
    <xf numFmtId="166" fontId="11" fillId="0" borderId="0" xfId="0" applyNumberFormat="1" applyFont="1"/>
    <xf numFmtId="174" fontId="0" fillId="0" borderId="0" xfId="8" applyNumberFormat="1" applyFont="1"/>
    <xf numFmtId="174" fontId="2" fillId="0" borderId="0" xfId="8" applyNumberFormat="1" applyFont="1"/>
    <xf numFmtId="166" fontId="11" fillId="0" borderId="0" xfId="1" applyNumberFormat="1" applyFont="1" applyFill="1" applyBorder="1"/>
    <xf numFmtId="0" fontId="19" fillId="0" borderId="0" xfId="0" applyFont="1"/>
    <xf numFmtId="175" fontId="2" fillId="0" borderId="0" xfId="16" applyNumberFormat="1" applyFont="1"/>
    <xf numFmtId="169" fontId="2" fillId="0" borderId="0" xfId="0" applyNumberFormat="1" applyFo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21" fillId="0" borderId="0" xfId="1" applyNumberFormat="1" applyFont="1" applyAlignment="1">
      <alignment horizontal="right" wrapText="1"/>
    </xf>
    <xf numFmtId="0" fontId="21" fillId="0" borderId="0" xfId="0" applyFont="1" applyAlignment="1">
      <alignment wrapText="1"/>
    </xf>
    <xf numFmtId="176" fontId="2" fillId="0" borderId="0" xfId="0" applyNumberFormat="1" applyFont="1"/>
    <xf numFmtId="170" fontId="2" fillId="0" borderId="0" xfId="0" applyNumberFormat="1" applyFont="1"/>
    <xf numFmtId="1" fontId="2" fillId="0" borderId="0" xfId="1" applyNumberFormat="1" applyFont="1" applyAlignment="1">
      <alignment horizontal="right"/>
    </xf>
    <xf numFmtId="177" fontId="2" fillId="0" borderId="0" xfId="0" applyNumberFormat="1" applyFont="1"/>
    <xf numFmtId="14" fontId="0" fillId="0" borderId="0" xfId="0" applyNumberFormat="1"/>
    <xf numFmtId="166" fontId="2" fillId="0" borderId="0" xfId="16" applyNumberFormat="1" applyFont="1"/>
    <xf numFmtId="166" fontId="22" fillId="0" borderId="0" xfId="0" applyNumberFormat="1" applyFont="1"/>
    <xf numFmtId="0" fontId="22" fillId="0" borderId="0" xfId="0" applyFont="1" applyAlignment="1">
      <alignment horizontal="right"/>
    </xf>
    <xf numFmtId="0" fontId="22" fillId="0" borderId="0" xfId="0" applyFont="1"/>
    <xf numFmtId="174" fontId="22" fillId="0" borderId="0" xfId="1" applyNumberFormat="1" applyFont="1"/>
    <xf numFmtId="166" fontId="22" fillId="0" borderId="0" xfId="1" applyNumberFormat="1" applyFont="1"/>
    <xf numFmtId="174" fontId="11" fillId="0" borderId="0" xfId="0" applyNumberFormat="1" applyFont="1"/>
  </cellXfs>
  <cellStyles count="17">
    <cellStyle name="Crystal-rapportdata" xfId="6" xr:uid="{DE80CC4C-F88F-4836-ADC5-7F67FAB637C3}"/>
    <cellStyle name="Komma" xfId="1" builtinId="3"/>
    <cellStyle name="Komma 14" xfId="8" xr:uid="{20F256D9-53A7-495C-BE17-3E4CD701814C}"/>
    <cellStyle name="Komma 2" xfId="10" xr:uid="{63774515-E002-4FDD-8274-F3D1B61866B8}"/>
    <cellStyle name="Komma 2 2" xfId="12" xr:uid="{160DC977-618B-417C-9D61-BA6FA95ADCC7}"/>
    <cellStyle name="Komma 2 3" xfId="4" xr:uid="{5A7B4271-08A9-4586-BDB5-546E473776DF}"/>
    <cellStyle name="Komma 2 3 2" xfId="9" xr:uid="{09A1C248-E22F-46FB-832C-4B864441AB7E}"/>
    <cellStyle name="Normal" xfId="0" builtinId="0"/>
    <cellStyle name="Normal 103" xfId="3" xr:uid="{D8C9AAA7-670C-4D46-A033-6C136217954F}"/>
    <cellStyle name="Normal 2" xfId="13" xr:uid="{80E7E73E-A28C-4D0C-86C4-B3AF9720627D}"/>
    <cellStyle name="Normal 289" xfId="15" xr:uid="{18E387A7-2597-4D8D-87FD-B17D91095163}"/>
    <cellStyle name="Normal 3 3" xfId="2" xr:uid="{E779B00B-7729-4E57-9939-35CCF48EFAB6}"/>
    <cellStyle name="Normal 7 2" xfId="5" xr:uid="{E3A969B8-3E07-4151-A9B5-8621C9281579}"/>
    <cellStyle name="Normal 8" xfId="7" xr:uid="{64E71A70-E83E-45FB-8893-FC4C3EB36D56}"/>
    <cellStyle name="Prosent" xfId="16" builtinId="5"/>
    <cellStyle name="Prosent 2" xfId="11" xr:uid="{52E4C879-FC85-4806-B816-FDD3102A548D}"/>
    <cellStyle name="Prosent 3" xfId="14" xr:uid="{4FE208A9-2098-498E-8D5B-D333BCD4EAC0}"/>
  </cellStyles>
  <dxfs count="0"/>
  <tableStyles count="0" defaultTableStyle="TableStyleMedium2" defaultPivotStyle="PivotStyleLight16"/>
  <colors>
    <mruColors>
      <color rgb="FF002A85"/>
      <color rgb="FF005F50"/>
      <color rgb="FF71C277"/>
      <color rgb="FF006D66"/>
      <color rgb="FF52A9FF"/>
      <color rgb="FFF75C45"/>
      <color rgb="FF751A21"/>
      <color rgb="FF0B1A21"/>
      <color rgb="FF00768C"/>
      <color rgb="FF00B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'2.1'!$B$5</c:f>
              <c:strCache>
                <c:ptCount val="1"/>
                <c:pt idx="0">
                  <c:v>Norske</c:v>
                </c:pt>
              </c:strCache>
            </c:strRef>
          </c:tx>
          <c:spPr>
            <a:solidFill>
              <a:srgbClr val="002A85"/>
            </a:solidFill>
          </c:spPr>
          <c:cat>
            <c:numRef>
              <c:f>'2.1'!$A$6:$A$26</c:f>
              <c:numCache>
                <c:formatCode>m/d/yyyy</c:formatCode>
                <c:ptCount val="21"/>
                <c:pt idx="0">
                  <c:v>37621</c:v>
                </c:pt>
                <c:pt idx="1">
                  <c:v>37986</c:v>
                </c:pt>
                <c:pt idx="2">
                  <c:v>38352</c:v>
                </c:pt>
                <c:pt idx="3">
                  <c:v>38717</c:v>
                </c:pt>
                <c:pt idx="4">
                  <c:v>39082</c:v>
                </c:pt>
                <c:pt idx="5">
                  <c:v>39447</c:v>
                </c:pt>
                <c:pt idx="6">
                  <c:v>39813</c:v>
                </c:pt>
                <c:pt idx="7">
                  <c:v>40178</c:v>
                </c:pt>
                <c:pt idx="8">
                  <c:v>40543</c:v>
                </c:pt>
                <c:pt idx="9">
                  <c:v>40908</c:v>
                </c:pt>
                <c:pt idx="10">
                  <c:v>41274</c:v>
                </c:pt>
                <c:pt idx="11">
                  <c:v>41639</c:v>
                </c:pt>
                <c:pt idx="12">
                  <c:v>42004</c:v>
                </c:pt>
                <c:pt idx="13">
                  <c:v>42369</c:v>
                </c:pt>
                <c:pt idx="14">
                  <c:v>42735</c:v>
                </c:pt>
                <c:pt idx="15">
                  <c:v>43100</c:v>
                </c:pt>
                <c:pt idx="16">
                  <c:v>43465</c:v>
                </c:pt>
                <c:pt idx="17">
                  <c:v>43830</c:v>
                </c:pt>
                <c:pt idx="18">
                  <c:v>44196</c:v>
                </c:pt>
                <c:pt idx="19">
                  <c:v>44561</c:v>
                </c:pt>
                <c:pt idx="20">
                  <c:v>44926</c:v>
                </c:pt>
              </c:numCache>
            </c:numRef>
          </c:cat>
          <c:val>
            <c:numRef>
              <c:f>'2.1'!$B$6:$B$26</c:f>
              <c:numCache>
                <c:formatCode>0.0</c:formatCode>
                <c:ptCount val="21"/>
                <c:pt idx="0">
                  <c:v>70.34</c:v>
                </c:pt>
                <c:pt idx="1">
                  <c:v>70.489999999999995</c:v>
                </c:pt>
                <c:pt idx="2">
                  <c:v>66.489999999999995</c:v>
                </c:pt>
                <c:pt idx="3">
                  <c:v>60.04</c:v>
                </c:pt>
                <c:pt idx="4">
                  <c:v>59.28</c:v>
                </c:pt>
                <c:pt idx="5">
                  <c:v>58.07</c:v>
                </c:pt>
                <c:pt idx="6">
                  <c:v>59.43</c:v>
                </c:pt>
                <c:pt idx="7">
                  <c:v>61.36</c:v>
                </c:pt>
                <c:pt idx="8">
                  <c:v>62.71</c:v>
                </c:pt>
                <c:pt idx="9">
                  <c:v>64.22</c:v>
                </c:pt>
                <c:pt idx="10">
                  <c:v>64.84</c:v>
                </c:pt>
                <c:pt idx="11">
                  <c:v>64.760000000000005</c:v>
                </c:pt>
                <c:pt idx="12">
                  <c:v>63.96</c:v>
                </c:pt>
                <c:pt idx="13">
                  <c:v>62.57</c:v>
                </c:pt>
                <c:pt idx="14">
                  <c:v>62.64</c:v>
                </c:pt>
                <c:pt idx="15">
                  <c:v>61.29</c:v>
                </c:pt>
                <c:pt idx="16">
                  <c:v>61.6</c:v>
                </c:pt>
                <c:pt idx="17">
                  <c:v>61.72</c:v>
                </c:pt>
                <c:pt idx="18">
                  <c:v>62.3</c:v>
                </c:pt>
                <c:pt idx="19">
                  <c:v>63.15</c:v>
                </c:pt>
                <c:pt idx="20">
                  <c:v>64.11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04-40FA-9E2B-0F220C50F086}"/>
            </c:ext>
          </c:extLst>
        </c:ser>
        <c:ser>
          <c:idx val="1"/>
          <c:order val="1"/>
          <c:tx>
            <c:strRef>
              <c:f>'2.1'!$C$5</c:f>
              <c:strCache>
                <c:ptCount val="1"/>
                <c:pt idx="0">
                  <c:v>Utenlandsk eide døtre</c:v>
                </c:pt>
              </c:strCache>
            </c:strRef>
          </c:tx>
          <c:spPr>
            <a:solidFill>
              <a:srgbClr val="00B2E2"/>
            </a:solidFill>
          </c:spPr>
          <c:cat>
            <c:numRef>
              <c:f>'2.1'!$A$6:$A$26</c:f>
              <c:numCache>
                <c:formatCode>m/d/yyyy</c:formatCode>
                <c:ptCount val="21"/>
                <c:pt idx="0">
                  <c:v>37621</c:v>
                </c:pt>
                <c:pt idx="1">
                  <c:v>37986</c:v>
                </c:pt>
                <c:pt idx="2">
                  <c:v>38352</c:v>
                </c:pt>
                <c:pt idx="3">
                  <c:v>38717</c:v>
                </c:pt>
                <c:pt idx="4">
                  <c:v>39082</c:v>
                </c:pt>
                <c:pt idx="5">
                  <c:v>39447</c:v>
                </c:pt>
                <c:pt idx="6">
                  <c:v>39813</c:v>
                </c:pt>
                <c:pt idx="7">
                  <c:v>40178</c:v>
                </c:pt>
                <c:pt idx="8">
                  <c:v>40543</c:v>
                </c:pt>
                <c:pt idx="9">
                  <c:v>40908</c:v>
                </c:pt>
                <c:pt idx="10">
                  <c:v>41274</c:v>
                </c:pt>
                <c:pt idx="11">
                  <c:v>41639</c:v>
                </c:pt>
                <c:pt idx="12">
                  <c:v>42004</c:v>
                </c:pt>
                <c:pt idx="13">
                  <c:v>42369</c:v>
                </c:pt>
                <c:pt idx="14">
                  <c:v>42735</c:v>
                </c:pt>
                <c:pt idx="15">
                  <c:v>43100</c:v>
                </c:pt>
                <c:pt idx="16">
                  <c:v>43465</c:v>
                </c:pt>
                <c:pt idx="17">
                  <c:v>43830</c:v>
                </c:pt>
                <c:pt idx="18">
                  <c:v>44196</c:v>
                </c:pt>
                <c:pt idx="19">
                  <c:v>44561</c:v>
                </c:pt>
                <c:pt idx="20">
                  <c:v>44926</c:v>
                </c:pt>
              </c:numCache>
            </c:numRef>
          </c:cat>
          <c:val>
            <c:numRef>
              <c:f>'2.1'!$C$6:$C$26</c:f>
              <c:numCache>
                <c:formatCode>0.0</c:formatCode>
                <c:ptCount val="21"/>
                <c:pt idx="0">
                  <c:v>22.4</c:v>
                </c:pt>
                <c:pt idx="1">
                  <c:v>21.66</c:v>
                </c:pt>
                <c:pt idx="2">
                  <c:v>25</c:v>
                </c:pt>
                <c:pt idx="3">
                  <c:v>30.39</c:v>
                </c:pt>
                <c:pt idx="4">
                  <c:v>29.95</c:v>
                </c:pt>
                <c:pt idx="5">
                  <c:v>24.2</c:v>
                </c:pt>
                <c:pt idx="6">
                  <c:v>21.04</c:v>
                </c:pt>
                <c:pt idx="7">
                  <c:v>20.079999999999998</c:v>
                </c:pt>
                <c:pt idx="8">
                  <c:v>19.41</c:v>
                </c:pt>
                <c:pt idx="9">
                  <c:v>18.66</c:v>
                </c:pt>
                <c:pt idx="10">
                  <c:v>17.72</c:v>
                </c:pt>
                <c:pt idx="11">
                  <c:v>17.72</c:v>
                </c:pt>
                <c:pt idx="12">
                  <c:v>17.66</c:v>
                </c:pt>
                <c:pt idx="13">
                  <c:v>16.46</c:v>
                </c:pt>
                <c:pt idx="14">
                  <c:v>15.76</c:v>
                </c:pt>
                <c:pt idx="15">
                  <c:v>3.28</c:v>
                </c:pt>
                <c:pt idx="16">
                  <c:v>3.57</c:v>
                </c:pt>
                <c:pt idx="17">
                  <c:v>3.65</c:v>
                </c:pt>
                <c:pt idx="18">
                  <c:v>3.65</c:v>
                </c:pt>
                <c:pt idx="19">
                  <c:v>3.5</c:v>
                </c:pt>
                <c:pt idx="20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04-40FA-9E2B-0F220C50F086}"/>
            </c:ext>
          </c:extLst>
        </c:ser>
        <c:ser>
          <c:idx val="2"/>
          <c:order val="2"/>
          <c:tx>
            <c:strRef>
              <c:f>'2.1'!$D$5</c:f>
              <c:strCache>
                <c:ptCount val="1"/>
                <c:pt idx="0">
                  <c:v>Utenlandsk eide filialer</c:v>
                </c:pt>
              </c:strCache>
            </c:strRef>
          </c:tx>
          <c:spPr>
            <a:solidFill>
              <a:srgbClr val="244948"/>
            </a:solidFill>
          </c:spPr>
          <c:cat>
            <c:numRef>
              <c:f>'2.1'!$A$6:$A$26</c:f>
              <c:numCache>
                <c:formatCode>m/d/yyyy</c:formatCode>
                <c:ptCount val="21"/>
                <c:pt idx="0">
                  <c:v>37621</c:v>
                </c:pt>
                <c:pt idx="1">
                  <c:v>37986</c:v>
                </c:pt>
                <c:pt idx="2">
                  <c:v>38352</c:v>
                </c:pt>
                <c:pt idx="3">
                  <c:v>38717</c:v>
                </c:pt>
                <c:pt idx="4">
                  <c:v>39082</c:v>
                </c:pt>
                <c:pt idx="5">
                  <c:v>39447</c:v>
                </c:pt>
                <c:pt idx="6">
                  <c:v>39813</c:v>
                </c:pt>
                <c:pt idx="7">
                  <c:v>40178</c:v>
                </c:pt>
                <c:pt idx="8">
                  <c:v>40543</c:v>
                </c:pt>
                <c:pt idx="9">
                  <c:v>40908</c:v>
                </c:pt>
                <c:pt idx="10">
                  <c:v>41274</c:v>
                </c:pt>
                <c:pt idx="11">
                  <c:v>41639</c:v>
                </c:pt>
                <c:pt idx="12">
                  <c:v>42004</c:v>
                </c:pt>
                <c:pt idx="13">
                  <c:v>42369</c:v>
                </c:pt>
                <c:pt idx="14">
                  <c:v>42735</c:v>
                </c:pt>
                <c:pt idx="15">
                  <c:v>43100</c:v>
                </c:pt>
                <c:pt idx="16">
                  <c:v>43465</c:v>
                </c:pt>
                <c:pt idx="17">
                  <c:v>43830</c:v>
                </c:pt>
                <c:pt idx="18">
                  <c:v>44196</c:v>
                </c:pt>
                <c:pt idx="19">
                  <c:v>44561</c:v>
                </c:pt>
                <c:pt idx="20">
                  <c:v>44926</c:v>
                </c:pt>
              </c:numCache>
            </c:numRef>
          </c:cat>
          <c:val>
            <c:numRef>
              <c:f>'2.1'!$D$6:$D$26</c:f>
              <c:numCache>
                <c:formatCode>0.0</c:formatCode>
                <c:ptCount val="21"/>
                <c:pt idx="0">
                  <c:v>7.26</c:v>
                </c:pt>
                <c:pt idx="1">
                  <c:v>7.85</c:v>
                </c:pt>
                <c:pt idx="2">
                  <c:v>8.51</c:v>
                </c:pt>
                <c:pt idx="3">
                  <c:v>9.57</c:v>
                </c:pt>
                <c:pt idx="4">
                  <c:v>10.76</c:v>
                </c:pt>
                <c:pt idx="5">
                  <c:v>17.73</c:v>
                </c:pt>
                <c:pt idx="6">
                  <c:v>19.53</c:v>
                </c:pt>
                <c:pt idx="7">
                  <c:v>18.559999999999999</c:v>
                </c:pt>
                <c:pt idx="8">
                  <c:v>17.88</c:v>
                </c:pt>
                <c:pt idx="9">
                  <c:v>17.13</c:v>
                </c:pt>
                <c:pt idx="10">
                  <c:v>17.45</c:v>
                </c:pt>
                <c:pt idx="11">
                  <c:v>17.53</c:v>
                </c:pt>
                <c:pt idx="12">
                  <c:v>18.38</c:v>
                </c:pt>
                <c:pt idx="13">
                  <c:v>20.98</c:v>
                </c:pt>
                <c:pt idx="14">
                  <c:v>21.61</c:v>
                </c:pt>
                <c:pt idx="15">
                  <c:v>35.43</c:v>
                </c:pt>
                <c:pt idx="16">
                  <c:v>34.83</c:v>
                </c:pt>
                <c:pt idx="17">
                  <c:v>34.64</c:v>
                </c:pt>
                <c:pt idx="18">
                  <c:v>34.049999999999997</c:v>
                </c:pt>
                <c:pt idx="19">
                  <c:v>33.35</c:v>
                </c:pt>
                <c:pt idx="20">
                  <c:v>32.58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04-40FA-9E2B-0F220C50F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727168"/>
        <c:axId val="222731264"/>
      </c:areaChart>
      <c:lineChart>
        <c:grouping val="standard"/>
        <c:varyColors val="0"/>
        <c:ser>
          <c:idx val="3"/>
          <c:order val="3"/>
          <c:tx>
            <c:strRef>
              <c:f>'2.1'!$E$5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'2.1'!$A$6:$A$26</c:f>
              <c:numCache>
                <c:formatCode>m/d/yyyy</c:formatCode>
                <c:ptCount val="21"/>
                <c:pt idx="0">
                  <c:v>37621</c:v>
                </c:pt>
                <c:pt idx="1">
                  <c:v>37986</c:v>
                </c:pt>
                <c:pt idx="2">
                  <c:v>38352</c:v>
                </c:pt>
                <c:pt idx="3">
                  <c:v>38717</c:v>
                </c:pt>
                <c:pt idx="4">
                  <c:v>39082</c:v>
                </c:pt>
                <c:pt idx="5">
                  <c:v>39447</c:v>
                </c:pt>
                <c:pt idx="6">
                  <c:v>39813</c:v>
                </c:pt>
                <c:pt idx="7">
                  <c:v>40178</c:v>
                </c:pt>
                <c:pt idx="8">
                  <c:v>40543</c:v>
                </c:pt>
                <c:pt idx="9">
                  <c:v>40908</c:v>
                </c:pt>
                <c:pt idx="10">
                  <c:v>41274</c:v>
                </c:pt>
                <c:pt idx="11">
                  <c:v>41639</c:v>
                </c:pt>
                <c:pt idx="12">
                  <c:v>42004</c:v>
                </c:pt>
                <c:pt idx="13">
                  <c:v>42369</c:v>
                </c:pt>
                <c:pt idx="14">
                  <c:v>42735</c:v>
                </c:pt>
                <c:pt idx="15">
                  <c:v>43100</c:v>
                </c:pt>
                <c:pt idx="16">
                  <c:v>43465</c:v>
                </c:pt>
                <c:pt idx="17">
                  <c:v>43830</c:v>
                </c:pt>
                <c:pt idx="18">
                  <c:v>44196</c:v>
                </c:pt>
                <c:pt idx="19">
                  <c:v>44561</c:v>
                </c:pt>
                <c:pt idx="20">
                  <c:v>44926</c:v>
                </c:pt>
              </c:numCache>
            </c:numRef>
          </c:cat>
          <c:val>
            <c:numRef>
              <c:f>'2.1'!$E$6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704-40FA-9E2B-0F220C50F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810720"/>
        <c:axId val="938804160"/>
      </c:lineChart>
      <c:dateAx>
        <c:axId val="222727168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crossAx val="222731264"/>
        <c:crosses val="autoZero"/>
        <c:auto val="1"/>
        <c:lblOffset val="100"/>
        <c:baseTimeUnit val="days"/>
        <c:majorUnit val="5"/>
        <c:majorTimeUnit val="years"/>
      </c:dateAx>
      <c:valAx>
        <c:axId val="222731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35004337999416746"/>
            </c:manualLayout>
          </c:layout>
          <c:overlay val="0"/>
        </c:title>
        <c:numFmt formatCode="0%" sourceLinked="1"/>
        <c:majorTickMark val="in"/>
        <c:minorTickMark val="none"/>
        <c:tickLblPos val="nextTo"/>
        <c:spPr>
          <a:ln/>
        </c:spPr>
        <c:crossAx val="222727168"/>
        <c:crosses val="autoZero"/>
        <c:crossBetween val="between"/>
      </c:valAx>
      <c:valAx>
        <c:axId val="938804160"/>
        <c:scaling>
          <c:orientation val="minMax"/>
          <c:max val="10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ln/>
        </c:spPr>
        <c:crossAx val="938810720"/>
        <c:crosses val="max"/>
        <c:crossBetween val="between"/>
      </c:valAx>
      <c:dateAx>
        <c:axId val="9388107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38804160"/>
        <c:crosses val="autoZero"/>
        <c:auto val="1"/>
        <c:lblOffset val="100"/>
        <c:baseTimeUnit val="days"/>
      </c:date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12561242344707"/>
          <c:y val="0.90076589384660255"/>
          <c:w val="0.69015573053368329"/>
          <c:h val="7.1456328375619715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8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'2.10'!$B$5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'2.10'!$A$6:$A$22</c:f>
              <c:numCache>
                <c:formatCode>dd/mm/yy;@</c:formatCode>
                <c:ptCount val="17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</c:numCache>
            </c:numRef>
          </c:cat>
          <c:val>
            <c:numRef>
              <c:f>'2.10'!$B$6:$B$22</c:f>
              <c:numCache>
                <c:formatCode>0.0</c:formatCode>
                <c:ptCount val="17"/>
                <c:pt idx="0">
                  <c:v>8.1199999999999992</c:v>
                </c:pt>
                <c:pt idx="1">
                  <c:v>7.39</c:v>
                </c:pt>
                <c:pt idx="2">
                  <c:v>5.88</c:v>
                </c:pt>
                <c:pt idx="3">
                  <c:v>8.59</c:v>
                </c:pt>
                <c:pt idx="4">
                  <c:v>6.81</c:v>
                </c:pt>
                <c:pt idx="5">
                  <c:v>7.27</c:v>
                </c:pt>
                <c:pt idx="6">
                  <c:v>5.9</c:v>
                </c:pt>
                <c:pt idx="7">
                  <c:v>5.0599999999999996</c:v>
                </c:pt>
                <c:pt idx="8">
                  <c:v>5.25</c:v>
                </c:pt>
                <c:pt idx="9">
                  <c:v>3.39</c:v>
                </c:pt>
                <c:pt idx="10">
                  <c:v>4.91</c:v>
                </c:pt>
                <c:pt idx="11">
                  <c:v>4.24</c:v>
                </c:pt>
                <c:pt idx="12">
                  <c:v>5.35</c:v>
                </c:pt>
                <c:pt idx="13">
                  <c:v>7.43</c:v>
                </c:pt>
                <c:pt idx="14">
                  <c:v>10.84</c:v>
                </c:pt>
                <c:pt idx="15">
                  <c:v>12.23</c:v>
                </c:pt>
                <c:pt idx="16">
                  <c:v>12.93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8D-47BA-865F-6FBEBBB37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788328"/>
        <c:axId val="1"/>
      </c:lineChart>
      <c:lineChart>
        <c:grouping val="standard"/>
        <c:varyColors val="0"/>
        <c:ser>
          <c:idx val="2"/>
          <c:order val="1"/>
          <c:tx>
            <c:strRef>
              <c:f>'2.10'!$C$5</c:f>
              <c:strCache>
                <c:ptCount val="1"/>
                <c:pt idx="0">
                  <c:v>Utl. filialer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'2.10'!$A$6:$A$22</c:f>
              <c:numCache>
                <c:formatCode>dd/mm/yy;@</c:formatCode>
                <c:ptCount val="17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</c:numCache>
            </c:numRef>
          </c:cat>
          <c:val>
            <c:numRef>
              <c:f>'2.10'!$C$6:$C$22</c:f>
              <c:numCache>
                <c:formatCode>0.0</c:formatCode>
                <c:ptCount val="17"/>
                <c:pt idx="0">
                  <c:v>1.76</c:v>
                </c:pt>
                <c:pt idx="1">
                  <c:v>3.49</c:v>
                </c:pt>
                <c:pt idx="2">
                  <c:v>4.0999999999999996</c:v>
                </c:pt>
                <c:pt idx="3">
                  <c:v>5.48</c:v>
                </c:pt>
                <c:pt idx="4">
                  <c:v>5.84</c:v>
                </c:pt>
                <c:pt idx="5">
                  <c:v>9.02</c:v>
                </c:pt>
                <c:pt idx="6">
                  <c:v>5.49</c:v>
                </c:pt>
                <c:pt idx="7">
                  <c:v>4.1900000000000004</c:v>
                </c:pt>
                <c:pt idx="8">
                  <c:v>1.76</c:v>
                </c:pt>
                <c:pt idx="9">
                  <c:v>-0.59</c:v>
                </c:pt>
                <c:pt idx="10">
                  <c:v>0.2</c:v>
                </c:pt>
                <c:pt idx="11">
                  <c:v>1.78</c:v>
                </c:pt>
                <c:pt idx="12">
                  <c:v>2.92</c:v>
                </c:pt>
                <c:pt idx="13">
                  <c:v>2.61</c:v>
                </c:pt>
                <c:pt idx="14">
                  <c:v>7.23</c:v>
                </c:pt>
                <c:pt idx="15">
                  <c:v>7.73</c:v>
                </c:pt>
                <c:pt idx="16">
                  <c:v>8.8800000000000008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A8D-47BA-865F-6FBEBBB37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450788328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12"/>
        <c:majorTimeUnit val="months"/>
      </c:dateAx>
      <c:valAx>
        <c:axId val="1"/>
        <c:scaling>
          <c:orientation val="minMax"/>
          <c:max val="14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7030776277619E-2"/>
              <c:y val="0.2907523495046990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50788328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ax val="14"/>
          <c:min val="-2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r"/>
      <c:layout>
        <c:manualLayout>
          <c:xMode val="edge"/>
          <c:yMode val="edge"/>
          <c:x val="1.3850415512465374E-2"/>
          <c:y val="0.88709812886292438"/>
          <c:w val="0.84210642644738654"/>
          <c:h val="9.35483870967741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'2.11'!$B$5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'2.11'!$A$6:$A$22</c:f>
              <c:numCache>
                <c:formatCode>dd/mm/yy;@</c:formatCode>
                <c:ptCount val="17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</c:numCache>
            </c:numRef>
          </c:cat>
          <c:val>
            <c:numRef>
              <c:f>'2.11'!$B$6:$B$22</c:f>
              <c:numCache>
                <c:formatCode>0.0</c:formatCode>
                <c:ptCount val="17"/>
                <c:pt idx="0">
                  <c:v>5.98</c:v>
                </c:pt>
                <c:pt idx="1">
                  <c:v>5.51</c:v>
                </c:pt>
                <c:pt idx="2">
                  <c:v>4.87</c:v>
                </c:pt>
                <c:pt idx="3">
                  <c:v>4.26</c:v>
                </c:pt>
                <c:pt idx="4">
                  <c:v>3.88</c:v>
                </c:pt>
                <c:pt idx="5">
                  <c:v>3.8</c:v>
                </c:pt>
                <c:pt idx="6">
                  <c:v>3.98</c:v>
                </c:pt>
                <c:pt idx="7">
                  <c:v>4.4400000000000004</c:v>
                </c:pt>
                <c:pt idx="8">
                  <c:v>5.19</c:v>
                </c:pt>
                <c:pt idx="9">
                  <c:v>5.13</c:v>
                </c:pt>
                <c:pt idx="10">
                  <c:v>5.79</c:v>
                </c:pt>
                <c:pt idx="11">
                  <c:v>5.53</c:v>
                </c:pt>
                <c:pt idx="12">
                  <c:v>5.3</c:v>
                </c:pt>
                <c:pt idx="13">
                  <c:v>5.14</c:v>
                </c:pt>
                <c:pt idx="14">
                  <c:v>4.76</c:v>
                </c:pt>
                <c:pt idx="15">
                  <c:v>4.6100000000000003</c:v>
                </c:pt>
                <c:pt idx="16">
                  <c:v>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78-4FA8-9F9E-E5860BB9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192416"/>
        <c:axId val="1"/>
      </c:lineChart>
      <c:lineChart>
        <c:grouping val="standard"/>
        <c:varyColors val="0"/>
        <c:ser>
          <c:idx val="2"/>
          <c:order val="1"/>
          <c:tx>
            <c:strRef>
              <c:f>'2.11'!$C$5</c:f>
              <c:strCache>
                <c:ptCount val="1"/>
                <c:pt idx="0">
                  <c:v>Utl. filialer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'2.11'!$A$6:$A$22</c:f>
              <c:numCache>
                <c:formatCode>dd/mm/yy;@</c:formatCode>
                <c:ptCount val="17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</c:numCache>
            </c:numRef>
          </c:cat>
          <c:val>
            <c:numRef>
              <c:f>'2.11'!$C$6:$C$22</c:f>
              <c:numCache>
                <c:formatCode>0.0</c:formatCode>
                <c:ptCount val="17"/>
                <c:pt idx="0">
                  <c:v>7.08</c:v>
                </c:pt>
                <c:pt idx="1">
                  <c:v>9.23</c:v>
                </c:pt>
                <c:pt idx="2">
                  <c:v>11.26</c:v>
                </c:pt>
                <c:pt idx="3">
                  <c:v>11.35</c:v>
                </c:pt>
                <c:pt idx="4">
                  <c:v>9.2100000000000009</c:v>
                </c:pt>
                <c:pt idx="5">
                  <c:v>7.43</c:v>
                </c:pt>
                <c:pt idx="6">
                  <c:v>6.73</c:v>
                </c:pt>
                <c:pt idx="7">
                  <c:v>7.25</c:v>
                </c:pt>
                <c:pt idx="8">
                  <c:v>7.37</c:v>
                </c:pt>
                <c:pt idx="9">
                  <c:v>7.24</c:v>
                </c:pt>
                <c:pt idx="10">
                  <c:v>6.48</c:v>
                </c:pt>
                <c:pt idx="11">
                  <c:v>5.77</c:v>
                </c:pt>
                <c:pt idx="12">
                  <c:v>5.42</c:v>
                </c:pt>
                <c:pt idx="13">
                  <c:v>4.88</c:v>
                </c:pt>
                <c:pt idx="14">
                  <c:v>3.3</c:v>
                </c:pt>
                <c:pt idx="15">
                  <c:v>2.15</c:v>
                </c:pt>
                <c:pt idx="16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78-4FA8-9F9E-E5860BB9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976192416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12"/>
        <c:majorTimeUnit val="months"/>
      </c:dateAx>
      <c:valAx>
        <c:axId val="1"/>
        <c:scaling>
          <c:orientation val="minMax"/>
          <c:max val="1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6941580756015E-2"/>
              <c:y val="0.2907521606528156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976192416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ax val="14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r"/>
      <c:layout>
        <c:manualLayout>
          <c:xMode val="edge"/>
          <c:yMode val="edge"/>
          <c:x val="1.2886597938144329E-2"/>
          <c:y val="0.88785308378508765"/>
          <c:w val="0.78350623697810962"/>
          <c:h val="9.03430061896468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5.0925925925925923E-2"/>
          <c:w val="0.75672452545641744"/>
          <c:h val="0.71087416156313799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'2.12'!$B$7</c:f>
              <c:strCache>
                <c:ptCount val="1"/>
                <c:pt idx="0">
                  <c:v>31.12.2021</c:v>
                </c:pt>
              </c:strCache>
            </c:strRef>
          </c:tx>
          <c:spPr>
            <a:solidFill>
              <a:srgbClr val="002A85"/>
            </a:solidFill>
            <a:ln w="25400">
              <a:noFill/>
            </a:ln>
          </c:spPr>
          <c:invertIfNegative val="0"/>
          <c:cat>
            <c:strRef>
              <c:f>'2.12'!$A$8:$A$10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'2.12'!$B$8:$B$10</c:f>
              <c:numCache>
                <c:formatCode>0.00</c:formatCode>
                <c:ptCount val="3"/>
                <c:pt idx="0">
                  <c:v>1.72</c:v>
                </c:pt>
                <c:pt idx="1">
                  <c:v>1.43</c:v>
                </c:pt>
                <c:pt idx="2">
                  <c:v>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E5-4D0C-AA9D-769E1680AD99}"/>
            </c:ext>
          </c:extLst>
        </c:ser>
        <c:ser>
          <c:idx val="0"/>
          <c:order val="1"/>
          <c:tx>
            <c:strRef>
              <c:f>'2.12'!$C$7</c:f>
              <c:strCache>
                <c:ptCount val="1"/>
                <c:pt idx="0">
                  <c:v>31.12.2022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'2.12'!$A$8:$A$10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'2.12'!$C$8:$C$10</c:f>
              <c:numCache>
                <c:formatCode>0.00</c:formatCode>
                <c:ptCount val="3"/>
                <c:pt idx="0">
                  <c:v>1.35</c:v>
                </c:pt>
                <c:pt idx="1">
                  <c:v>1.21</c:v>
                </c:pt>
                <c:pt idx="2">
                  <c:v>2.0299999999999998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E5-4D0C-AA9D-769E1680A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'2.12'!$D$7</c:f>
              <c:strCache>
                <c:ptCount val="1"/>
              </c:strCache>
            </c:strRef>
          </c:tx>
          <c:invertIfNegative val="0"/>
          <c:cat>
            <c:strRef>
              <c:f>'2.12'!$A$8:$A$10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'2.12'!$D$8:$D$10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E5-4D0C-AA9D-769E1680A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</a:t>
                </a:r>
                <a:r>
                  <a:rPr lang="nb-NO" baseline="0"/>
                  <a:t> av utlån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2.8358927509751886E-2"/>
              <c:y val="0.343352920437184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0.5"/>
      </c:valAx>
      <c:valAx>
        <c:axId val="1224851936"/>
        <c:scaling>
          <c:orientation val="minMax"/>
          <c:max val="3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0.5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5211526684164481"/>
          <c:y val="0.88224737532808395"/>
          <c:w val="0.719988689259146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5.0925925925925923E-2"/>
          <c:w val="0.75672452545641744"/>
          <c:h val="0.71087416156313799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'2.13'!$B$5</c:f>
              <c:strCache>
                <c:ptCount val="1"/>
                <c:pt idx="0">
                  <c:v>Utlånsvekst</c:v>
                </c:pt>
              </c:strCache>
            </c:strRef>
          </c:tx>
          <c:spPr>
            <a:solidFill>
              <a:srgbClr val="002A85"/>
            </a:solidFill>
            <a:ln w="25400">
              <a:noFill/>
            </a:ln>
          </c:spPr>
          <c:invertIfNegative val="0"/>
          <c:cat>
            <c:strRef>
              <c:f>'2.13'!$A$6:$A$8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'2.13'!$B$6:$B$8</c:f>
              <c:numCache>
                <c:formatCode>General</c:formatCode>
                <c:ptCount val="3"/>
                <c:pt idx="0">
                  <c:v>7.76</c:v>
                </c:pt>
                <c:pt idx="1">
                  <c:v>7.49</c:v>
                </c:pt>
                <c:pt idx="2">
                  <c:v>8.2100000000000009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A5-4A60-A1F7-4CF9F5C6E165}"/>
            </c:ext>
          </c:extLst>
        </c:ser>
        <c:ser>
          <c:idx val="0"/>
          <c:order val="1"/>
          <c:tx>
            <c:strRef>
              <c:f>'2.13'!$C$5</c:f>
              <c:strCache>
                <c:ptCount val="1"/>
                <c:pt idx="0">
                  <c:v>Innskuddsvekst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'2.13'!$A$6:$A$8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'2.13'!$C$6:$C$8</c:f>
              <c:numCache>
                <c:formatCode>General</c:formatCode>
                <c:ptCount val="3"/>
                <c:pt idx="0">
                  <c:v>7.42</c:v>
                </c:pt>
                <c:pt idx="1">
                  <c:v>5.44</c:v>
                </c:pt>
                <c:pt idx="2">
                  <c:v>5.49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6A5-4A60-A1F7-4CF9F5C6E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1"/>
          <c:order val="2"/>
          <c:tx>
            <c:strRef>
              <c:f>'2.13'!$D$5</c:f>
              <c:strCache>
                <c:ptCount val="1"/>
              </c:strCache>
            </c:strRef>
          </c:tx>
          <c:invertIfNegative val="0"/>
          <c:cat>
            <c:strRef>
              <c:f>'2.13'!$A$6:$A$8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'2.13'!$D$6:$D$8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6A5-4A60-A1F7-4CF9F5C6E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8358927509751886E-2"/>
              <c:y val="0.343352920437184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2"/>
      </c:valAx>
      <c:valAx>
        <c:axId val="1224851936"/>
        <c:scaling>
          <c:orientation val="minMax"/>
          <c:max val="1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2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5211526684164481"/>
          <c:y val="0.88224737532808395"/>
          <c:w val="0.7199886892591465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43592021814394"/>
          <c:y val="7.7473952119621395E-2"/>
          <c:w val="0.83243543000704678"/>
          <c:h val="0.80196327918026644"/>
        </c:manualLayout>
      </c:layout>
      <c:lineChart>
        <c:grouping val="standard"/>
        <c:varyColors val="0"/>
        <c:ser>
          <c:idx val="0"/>
          <c:order val="0"/>
          <c:tx>
            <c:strRef>
              <c:f>'2.14'!$B$6</c:f>
              <c:strCache>
                <c:ptCount val="1"/>
                <c:pt idx="0">
                  <c:v>Forbrukslån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'2.14'!$A$7:$A$20</c:f>
              <c:strCache>
                <c:ptCount val="14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31.12.21</c:v>
                </c:pt>
                <c:pt idx="13">
                  <c:v>31.12.22</c:v>
                </c:pt>
              </c:strCache>
            </c:strRef>
          </c:cat>
          <c:val>
            <c:numRef>
              <c:f>'2.14'!$B$7:$B$20</c:f>
              <c:numCache>
                <c:formatCode>0.0</c:formatCode>
                <c:ptCount val="14"/>
                <c:pt idx="0">
                  <c:v>1.4</c:v>
                </c:pt>
                <c:pt idx="1">
                  <c:v>3</c:v>
                </c:pt>
                <c:pt idx="2">
                  <c:v>5.0999999999999996</c:v>
                </c:pt>
                <c:pt idx="3">
                  <c:v>7.8</c:v>
                </c:pt>
                <c:pt idx="4">
                  <c:v>9.3000000000000007</c:v>
                </c:pt>
                <c:pt idx="5">
                  <c:v>7.4</c:v>
                </c:pt>
                <c:pt idx="6">
                  <c:v>10</c:v>
                </c:pt>
                <c:pt idx="7">
                  <c:v>15.3</c:v>
                </c:pt>
                <c:pt idx="8">
                  <c:v>13.2</c:v>
                </c:pt>
                <c:pt idx="9">
                  <c:v>10</c:v>
                </c:pt>
                <c:pt idx="10">
                  <c:v>-2.6</c:v>
                </c:pt>
                <c:pt idx="11">
                  <c:v>-16.7</c:v>
                </c:pt>
                <c:pt idx="12">
                  <c:v>-11.2</c:v>
                </c:pt>
                <c:pt idx="13">
                  <c:v>-2.1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A2-4E31-AB6F-C25B6F329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'2.14'!$C$6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'2.14'!$A$7:$A$20</c:f>
              <c:strCache>
                <c:ptCount val="14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31.12.21</c:v>
                </c:pt>
                <c:pt idx="13">
                  <c:v>31.12.22</c:v>
                </c:pt>
              </c:strCache>
            </c:strRef>
          </c:cat>
          <c:val>
            <c:numRef>
              <c:f>'2.14'!$C$7:$C$20</c:f>
              <c:numCache>
                <c:formatCode>0.0</c:formatCode>
                <c:ptCount val="14"/>
                <c:pt idx="0">
                  <c:v>6.7</c:v>
                </c:pt>
                <c:pt idx="1">
                  <c:v>6.5</c:v>
                </c:pt>
                <c:pt idx="2">
                  <c:v>7.2</c:v>
                </c:pt>
                <c:pt idx="3">
                  <c:v>7.2</c:v>
                </c:pt>
                <c:pt idx="4">
                  <c:v>7</c:v>
                </c:pt>
                <c:pt idx="5">
                  <c:v>6.1</c:v>
                </c:pt>
                <c:pt idx="6">
                  <c:v>6.1</c:v>
                </c:pt>
                <c:pt idx="7">
                  <c:v>6.3</c:v>
                </c:pt>
                <c:pt idx="8">
                  <c:v>6.4</c:v>
                </c:pt>
                <c:pt idx="9">
                  <c:v>5.5</c:v>
                </c:pt>
                <c:pt idx="10">
                  <c:v>5</c:v>
                </c:pt>
                <c:pt idx="11">
                  <c:v>4.9000000000000004</c:v>
                </c:pt>
                <c:pt idx="12">
                  <c:v>5</c:v>
                </c:pt>
                <c:pt idx="13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A2-4E31-AB6F-C25B6F329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29490282587E-2"/>
              <c:y val="0.32333670632956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0"/>
          <c:min val="-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5925349956255469"/>
          <c:y val="0.8870487617619226"/>
          <c:w val="0.67876443569553802"/>
          <c:h val="7.1851375720892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9.9998541848935543E-2"/>
          <c:w val="0.81243503937007877"/>
          <c:h val="0.6354098707710359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'2.15'!$B$5</c:f>
              <c:strCache>
                <c:ptCount val="1"/>
                <c:pt idx="0">
                  <c:v>Kredittkort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'2.15'!$A$6:$A$18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'2.15'!$B$6:$B$18</c:f>
              <c:numCache>
                <c:formatCode>0.0</c:formatCode>
                <c:ptCount val="13"/>
                <c:pt idx="0">
                  <c:v>49.9</c:v>
                </c:pt>
                <c:pt idx="1">
                  <c:v>44.7</c:v>
                </c:pt>
                <c:pt idx="2">
                  <c:v>41</c:v>
                </c:pt>
                <c:pt idx="3">
                  <c:v>40.299999999999997</c:v>
                </c:pt>
                <c:pt idx="4">
                  <c:v>38.4</c:v>
                </c:pt>
                <c:pt idx="5">
                  <c:v>35.9</c:v>
                </c:pt>
                <c:pt idx="6">
                  <c:v>35.5</c:v>
                </c:pt>
                <c:pt idx="7">
                  <c:v>35.6</c:v>
                </c:pt>
                <c:pt idx="8">
                  <c:v>35.1</c:v>
                </c:pt>
                <c:pt idx="9">
                  <c:v>35.6</c:v>
                </c:pt>
                <c:pt idx="10">
                  <c:v>36</c:v>
                </c:pt>
                <c:pt idx="11">
                  <c:v>36.700000000000003</c:v>
                </c:pt>
                <c:pt idx="12">
                  <c:v>36.1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6C-40CC-87DB-0CC80FCF3DF7}"/>
            </c:ext>
          </c:extLst>
        </c:ser>
        <c:ser>
          <c:idx val="3"/>
          <c:order val="1"/>
          <c:tx>
            <c:strRef>
              <c:f>'2.15'!$C$5</c:f>
              <c:strCache>
                <c:ptCount val="1"/>
                <c:pt idx="0">
                  <c:v>Andre forbrukslån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cat>
            <c:strRef>
              <c:f>'2.15'!$A$6:$A$18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'2.15'!$C$6:$C$18</c:f>
              <c:numCache>
                <c:formatCode>0.0</c:formatCode>
                <c:ptCount val="13"/>
                <c:pt idx="0">
                  <c:v>61.500000000000007</c:v>
                </c:pt>
                <c:pt idx="1">
                  <c:v>59.7</c:v>
                </c:pt>
                <c:pt idx="2">
                  <c:v>56.8</c:v>
                </c:pt>
                <c:pt idx="3">
                  <c:v>55.3</c:v>
                </c:pt>
                <c:pt idx="4">
                  <c:v>54.300000000000004</c:v>
                </c:pt>
                <c:pt idx="5">
                  <c:v>52.000000000000007</c:v>
                </c:pt>
                <c:pt idx="6">
                  <c:v>49.8</c:v>
                </c:pt>
                <c:pt idx="7">
                  <c:v>48.199999999999996</c:v>
                </c:pt>
                <c:pt idx="8">
                  <c:v>47.199999999999996</c:v>
                </c:pt>
                <c:pt idx="9">
                  <c:v>46.800000000000004</c:v>
                </c:pt>
                <c:pt idx="10">
                  <c:v>45.8</c:v>
                </c:pt>
                <c:pt idx="11">
                  <c:v>45.899999999999991</c:v>
                </c:pt>
                <c:pt idx="12">
                  <c:v>44.499999999999993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6C-40CC-87DB-0CC80FCF3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'2.15'!$D$5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'2.15'!$A$6:$A$18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'2.15'!$D$6:$D$18</c:f>
              <c:numCache>
                <c:formatCode>0.0</c:formatCode>
                <c:ptCount val="13"/>
                <c:pt idx="0">
                  <c:v>111.4</c:v>
                </c:pt>
                <c:pt idx="1">
                  <c:v>104.4</c:v>
                </c:pt>
                <c:pt idx="2">
                  <c:v>97.8</c:v>
                </c:pt>
                <c:pt idx="3">
                  <c:v>95.6</c:v>
                </c:pt>
                <c:pt idx="4">
                  <c:v>92.7</c:v>
                </c:pt>
                <c:pt idx="5">
                  <c:v>87.9</c:v>
                </c:pt>
                <c:pt idx="6">
                  <c:v>85.3</c:v>
                </c:pt>
                <c:pt idx="7">
                  <c:v>83.8</c:v>
                </c:pt>
                <c:pt idx="8">
                  <c:v>82.3</c:v>
                </c:pt>
                <c:pt idx="9">
                  <c:v>82.4</c:v>
                </c:pt>
                <c:pt idx="10">
                  <c:v>81.8</c:v>
                </c:pt>
                <c:pt idx="11">
                  <c:v>82.6</c:v>
                </c:pt>
                <c:pt idx="12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46C-40CC-87DB-0CC80FCF3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8736896"/>
        <c:scaling>
          <c:orientation val="minMax"/>
          <c:max val="12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72E-3"/>
              <c:y val="0.34718759113444153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0"/>
        <c:minorUnit val="20"/>
      </c:valAx>
      <c:valAx>
        <c:axId val="953722792"/>
        <c:scaling>
          <c:orientation val="minMax"/>
          <c:max val="1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  <c:majorUnit val="20"/>
        <c:minorUnit val="20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6941010498687662"/>
          <c:y val="0.91489893660199706"/>
          <c:w val="0.46771609798775154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703560411947127"/>
        </c:manualLayout>
      </c:layout>
      <c:lineChart>
        <c:grouping val="standard"/>
        <c:varyColors val="0"/>
        <c:ser>
          <c:idx val="0"/>
          <c:order val="0"/>
          <c:tx>
            <c:strRef>
              <c:f>'2.16'!$B$6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'2.16'!$A$7:$A$20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 formatCode="0">
                  <c:v>2020</c:v>
                </c:pt>
                <c:pt idx="12" formatCode="0">
                  <c:v>2021</c:v>
                </c:pt>
                <c:pt idx="13" formatCode="0">
                  <c:v>2022</c:v>
                </c:pt>
              </c:numCache>
            </c:numRef>
          </c:cat>
          <c:val>
            <c:numRef>
              <c:f>'2.16'!$B$7:$B$20</c:f>
              <c:numCache>
                <c:formatCode>0.0</c:formatCode>
                <c:ptCount val="14"/>
                <c:pt idx="0">
                  <c:v>11.8</c:v>
                </c:pt>
                <c:pt idx="1">
                  <c:v>12</c:v>
                </c:pt>
                <c:pt idx="2">
                  <c:v>11.3</c:v>
                </c:pt>
                <c:pt idx="3">
                  <c:v>11.6</c:v>
                </c:pt>
                <c:pt idx="4">
                  <c:v>11.6</c:v>
                </c:pt>
                <c:pt idx="5">
                  <c:v>11.4</c:v>
                </c:pt>
                <c:pt idx="6">
                  <c:v>11</c:v>
                </c:pt>
                <c:pt idx="7">
                  <c:v>10.3</c:v>
                </c:pt>
                <c:pt idx="8">
                  <c:v>10.1</c:v>
                </c:pt>
                <c:pt idx="9">
                  <c:v>10</c:v>
                </c:pt>
                <c:pt idx="10">
                  <c:v>9.4</c:v>
                </c:pt>
                <c:pt idx="11">
                  <c:v>8.6999999999999993</c:v>
                </c:pt>
                <c:pt idx="12">
                  <c:v>8.3000000000000007</c:v>
                </c:pt>
                <c:pt idx="13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7-4D97-88B6-CDA4669ABEE2}"/>
            </c:ext>
          </c:extLst>
        </c:ser>
        <c:ser>
          <c:idx val="2"/>
          <c:order val="2"/>
          <c:tx>
            <c:strRef>
              <c:f>'2.16'!$C$6</c:f>
              <c:strCache>
                <c:ptCount val="1"/>
                <c:pt idx="0">
                  <c:v>Tap i prosent av gj.sn. utlån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'2.16'!$A$7:$A$20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 formatCode="0">
                  <c:v>2020</c:v>
                </c:pt>
                <c:pt idx="12" formatCode="0">
                  <c:v>2021</c:v>
                </c:pt>
                <c:pt idx="13" formatCode="0">
                  <c:v>2022</c:v>
                </c:pt>
              </c:numCache>
            </c:numRef>
          </c:cat>
          <c:val>
            <c:numRef>
              <c:f>'2.16'!$C$7:$C$20</c:f>
              <c:numCache>
                <c:formatCode>0.0</c:formatCode>
                <c:ptCount val="14"/>
                <c:pt idx="0">
                  <c:v>3.1</c:v>
                </c:pt>
                <c:pt idx="1">
                  <c:v>2.8</c:v>
                </c:pt>
                <c:pt idx="2">
                  <c:v>1.6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0.4</c:v>
                </c:pt>
                <c:pt idx="7">
                  <c:v>1.7</c:v>
                </c:pt>
                <c:pt idx="8">
                  <c:v>1.3</c:v>
                </c:pt>
                <c:pt idx="9">
                  <c:v>1.7</c:v>
                </c:pt>
                <c:pt idx="10">
                  <c:v>2.8</c:v>
                </c:pt>
                <c:pt idx="11">
                  <c:v>3</c:v>
                </c:pt>
                <c:pt idx="12">
                  <c:v>2.5</c:v>
                </c:pt>
                <c:pt idx="13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B7-4D97-88B6-CDA4669AB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'2.16'!$D$6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'2.16'!$A$7:$A$20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 formatCode="0">
                  <c:v>2020</c:v>
                </c:pt>
                <c:pt idx="12" formatCode="0">
                  <c:v>2021</c:v>
                </c:pt>
                <c:pt idx="13" formatCode="0">
                  <c:v>2022</c:v>
                </c:pt>
              </c:numCache>
            </c:numRef>
          </c:cat>
          <c:val>
            <c:numRef>
              <c:f>'2.16'!$D$7:$D$20</c:f>
              <c:numCache>
                <c:formatCode>0.0</c:formatCode>
                <c:ptCount val="14"/>
                <c:pt idx="0">
                  <c:v>5.4</c:v>
                </c:pt>
                <c:pt idx="1">
                  <c:v>5.7</c:v>
                </c:pt>
                <c:pt idx="2">
                  <c:v>6.5</c:v>
                </c:pt>
                <c:pt idx="3">
                  <c:v>6.9</c:v>
                </c:pt>
                <c:pt idx="4">
                  <c:v>7</c:v>
                </c:pt>
                <c:pt idx="5">
                  <c:v>7</c:v>
                </c:pt>
                <c:pt idx="6">
                  <c:v>7.6</c:v>
                </c:pt>
                <c:pt idx="7">
                  <c:v>5.4</c:v>
                </c:pt>
                <c:pt idx="8">
                  <c:v>5.6</c:v>
                </c:pt>
                <c:pt idx="9">
                  <c:v>5.6</c:v>
                </c:pt>
                <c:pt idx="10">
                  <c:v>4.3</c:v>
                </c:pt>
                <c:pt idx="11">
                  <c:v>3.8</c:v>
                </c:pt>
                <c:pt idx="12">
                  <c:v>3</c:v>
                </c:pt>
                <c:pt idx="13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B7-4D97-88B6-CDA4669AB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40955818022747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5208180227471566"/>
          <c:y val="0.89276831950060298"/>
          <c:w val="0.72781846019247598"/>
          <c:h val="9.50744839327516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7.2554382471984882E-2"/>
          <c:w val="0.81243503937007877"/>
          <c:h val="0.6628542451066760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'2.17'!$B$6</c:f>
              <c:strCache>
                <c:ptCount val="1"/>
                <c:pt idx="0">
                  <c:v>Norske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'2.17'!$A$7:$A$19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'2.17'!$B$7:$B$19</c:f>
              <c:numCache>
                <c:formatCode>0.0</c:formatCode>
                <c:ptCount val="13"/>
                <c:pt idx="0">
                  <c:v>4.8</c:v>
                </c:pt>
                <c:pt idx="1">
                  <c:v>5.0999999999999996</c:v>
                </c:pt>
                <c:pt idx="2">
                  <c:v>4.3</c:v>
                </c:pt>
                <c:pt idx="3">
                  <c:v>4</c:v>
                </c:pt>
                <c:pt idx="4">
                  <c:v>3.8</c:v>
                </c:pt>
                <c:pt idx="5">
                  <c:v>3.6</c:v>
                </c:pt>
                <c:pt idx="6">
                  <c:v>3.5</c:v>
                </c:pt>
                <c:pt idx="7">
                  <c:v>4.8</c:v>
                </c:pt>
                <c:pt idx="8">
                  <c:v>4.5</c:v>
                </c:pt>
                <c:pt idx="9">
                  <c:v>4.0999999999999996</c:v>
                </c:pt>
                <c:pt idx="10">
                  <c:v>4.2</c:v>
                </c:pt>
                <c:pt idx="11">
                  <c:v>2.6</c:v>
                </c:pt>
                <c:pt idx="1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D9-4518-8EC7-84EA941AE584}"/>
            </c:ext>
          </c:extLst>
        </c:ser>
        <c:ser>
          <c:idx val="3"/>
          <c:order val="1"/>
          <c:tx>
            <c:strRef>
              <c:f>'2.17'!$C$6</c:f>
              <c:strCache>
                <c:ptCount val="1"/>
                <c:pt idx="0">
                  <c:v>Utenlandske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cat>
            <c:strRef>
              <c:f>'2.17'!$A$7:$A$19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'2.17'!$C$7:$C$19</c:f>
              <c:numCache>
                <c:formatCode>0.0</c:formatCode>
                <c:ptCount val="13"/>
                <c:pt idx="0">
                  <c:v>1.9000000000000004</c:v>
                </c:pt>
                <c:pt idx="1">
                  <c:v>2.7</c:v>
                </c:pt>
                <c:pt idx="2">
                  <c:v>1.2999999999999998</c:v>
                </c:pt>
                <c:pt idx="3">
                  <c:v>1.2999999999999998</c:v>
                </c:pt>
                <c:pt idx="4">
                  <c:v>1.2000000000000002</c:v>
                </c:pt>
                <c:pt idx="5">
                  <c:v>1.1000000000000001</c:v>
                </c:pt>
                <c:pt idx="6">
                  <c:v>1.2000000000000002</c:v>
                </c:pt>
                <c:pt idx="7">
                  <c:v>2.5</c:v>
                </c:pt>
                <c:pt idx="8">
                  <c:v>4.9000000000000004</c:v>
                </c:pt>
                <c:pt idx="9">
                  <c:v>5.0999999999999996</c:v>
                </c:pt>
                <c:pt idx="10">
                  <c:v>6.9999999999999991</c:v>
                </c:pt>
                <c:pt idx="11">
                  <c:v>6</c:v>
                </c:pt>
                <c:pt idx="12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D9-4518-8EC7-84EA941AE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'2.17'!$D$6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'2.17'!$A$7:$A$19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'2.17'!$D$7:$D$19</c:f>
              <c:numCache>
                <c:formatCode>0.0</c:formatCode>
                <c:ptCount val="13"/>
                <c:pt idx="0">
                  <c:v>6.7</c:v>
                </c:pt>
                <c:pt idx="1">
                  <c:v>7.8</c:v>
                </c:pt>
                <c:pt idx="2">
                  <c:v>5.6</c:v>
                </c:pt>
                <c:pt idx="3">
                  <c:v>5.3</c:v>
                </c:pt>
                <c:pt idx="4">
                  <c:v>5</c:v>
                </c:pt>
                <c:pt idx="5">
                  <c:v>4.7</c:v>
                </c:pt>
                <c:pt idx="6">
                  <c:v>4.7</c:v>
                </c:pt>
                <c:pt idx="7">
                  <c:v>7.3</c:v>
                </c:pt>
                <c:pt idx="8">
                  <c:v>9.4</c:v>
                </c:pt>
                <c:pt idx="9">
                  <c:v>9.1999999999999993</c:v>
                </c:pt>
                <c:pt idx="10">
                  <c:v>11.2</c:v>
                </c:pt>
                <c:pt idx="11">
                  <c:v>8.6</c:v>
                </c:pt>
                <c:pt idx="12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4D9-4518-8EC7-84EA941AE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8736896"/>
        <c:scaling>
          <c:orientation val="minMax"/>
          <c:max val="12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72E-3"/>
              <c:y val="0.33346563238104437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"/>
        <c:minorUnit val="2"/>
      </c:valAx>
      <c:valAx>
        <c:axId val="953722792"/>
        <c:scaling>
          <c:orientation val="minMax"/>
          <c:max val="12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  <c:majorUnit val="2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6941010498687662"/>
          <c:y val="0.91489893660199706"/>
          <c:w val="0.44549387576552935"/>
          <c:h val="7.13788177939577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9.9998541848935543E-2"/>
          <c:w val="0.81243503937007877"/>
          <c:h val="0.6573758692534568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'2.18'!$B$6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'2.18'!$A$7:$A$19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'2.18'!$B$7:$B$19</c:f>
              <c:numCache>
                <c:formatCode>0.0</c:formatCode>
                <c:ptCount val="13"/>
                <c:pt idx="0">
                  <c:v>12.2</c:v>
                </c:pt>
                <c:pt idx="1">
                  <c:v>12.4</c:v>
                </c:pt>
                <c:pt idx="2">
                  <c:v>12.9</c:v>
                </c:pt>
                <c:pt idx="3">
                  <c:v>12.6</c:v>
                </c:pt>
                <c:pt idx="4">
                  <c:v>12.32</c:v>
                </c:pt>
                <c:pt idx="5">
                  <c:v>12.4</c:v>
                </c:pt>
                <c:pt idx="6">
                  <c:v>11.3</c:v>
                </c:pt>
                <c:pt idx="7">
                  <c:v>9.5</c:v>
                </c:pt>
                <c:pt idx="8">
                  <c:v>9.1999999999999993</c:v>
                </c:pt>
                <c:pt idx="9">
                  <c:v>8.9</c:v>
                </c:pt>
                <c:pt idx="10">
                  <c:v>8.1</c:v>
                </c:pt>
                <c:pt idx="11">
                  <c:v>7.6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C6-44B7-8615-722222AB93ED}"/>
            </c:ext>
          </c:extLst>
        </c:ser>
        <c:ser>
          <c:idx val="3"/>
          <c:order val="1"/>
          <c:tx>
            <c:strRef>
              <c:f>'2.18'!$C$6</c:f>
              <c:strCache>
                <c:ptCount val="1"/>
                <c:pt idx="0">
                  <c:v>Utland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cat>
            <c:strRef>
              <c:f>'2.18'!$A$7:$A$19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'2.18'!$C$7:$C$19</c:f>
              <c:numCache>
                <c:formatCode>0.0</c:formatCode>
                <c:ptCount val="13"/>
                <c:pt idx="0">
                  <c:v>6.5</c:v>
                </c:pt>
                <c:pt idx="1">
                  <c:v>8.7000000000000011</c:v>
                </c:pt>
                <c:pt idx="2">
                  <c:v>8.6</c:v>
                </c:pt>
                <c:pt idx="3">
                  <c:v>9.5000000000000018</c:v>
                </c:pt>
                <c:pt idx="4">
                  <c:v>9.2800000000000011</c:v>
                </c:pt>
                <c:pt idx="5">
                  <c:v>10.1</c:v>
                </c:pt>
                <c:pt idx="6">
                  <c:v>10.199999999999999</c:v>
                </c:pt>
                <c:pt idx="7">
                  <c:v>9</c:v>
                </c:pt>
                <c:pt idx="8">
                  <c:v>7.1999999999999993</c:v>
                </c:pt>
                <c:pt idx="9">
                  <c:v>6.7999999999999989</c:v>
                </c:pt>
                <c:pt idx="10">
                  <c:v>4.9000000000000004</c:v>
                </c:pt>
                <c:pt idx="11">
                  <c:v>5.2000000000000011</c:v>
                </c:pt>
                <c:pt idx="12">
                  <c:v>5.8000000000000007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C6-44B7-8615-722222AB9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'2.18'!$D$6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'2.18'!$A$7:$A$19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'2.18'!$D$7:$D$19</c:f>
              <c:numCache>
                <c:formatCode>0.0</c:formatCode>
                <c:ptCount val="13"/>
                <c:pt idx="0">
                  <c:v>18.7</c:v>
                </c:pt>
                <c:pt idx="1">
                  <c:v>21.1</c:v>
                </c:pt>
                <c:pt idx="2">
                  <c:v>21.5</c:v>
                </c:pt>
                <c:pt idx="3">
                  <c:v>22.1</c:v>
                </c:pt>
                <c:pt idx="4">
                  <c:v>21.6</c:v>
                </c:pt>
                <c:pt idx="5">
                  <c:v>22.5</c:v>
                </c:pt>
                <c:pt idx="6">
                  <c:v>21.5</c:v>
                </c:pt>
                <c:pt idx="7">
                  <c:v>18.5</c:v>
                </c:pt>
                <c:pt idx="8">
                  <c:v>16.399999999999999</c:v>
                </c:pt>
                <c:pt idx="9">
                  <c:v>15.7</c:v>
                </c:pt>
                <c:pt idx="10">
                  <c:v>13</c:v>
                </c:pt>
                <c:pt idx="11">
                  <c:v>12.8</c:v>
                </c:pt>
                <c:pt idx="12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BC6-44B7-8615-722222AB9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2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72E-3"/>
              <c:y val="0.36107648002333048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5"/>
        <c:minorUnit val="5"/>
      </c:valAx>
      <c:valAx>
        <c:axId val="953722792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7218788276465444"/>
          <c:y val="0.91489893660199706"/>
          <c:w val="0.42049387576552938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723901645161474"/>
        </c:manualLayout>
      </c:layout>
      <c:lineChart>
        <c:grouping val="standard"/>
        <c:varyColors val="0"/>
        <c:ser>
          <c:idx val="0"/>
          <c:order val="0"/>
          <c:tx>
            <c:strRef>
              <c:f>'2.19'!$B$6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'2.19'!$A$7:$A$20</c:f>
              <c:strCache>
                <c:ptCount val="14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 31.12.21</c:v>
                </c:pt>
                <c:pt idx="13">
                  <c:v>31.12.22</c:v>
                </c:pt>
              </c:strCache>
            </c:strRef>
          </c:cat>
          <c:val>
            <c:numRef>
              <c:f>'2.19'!$B$7:$B$20</c:f>
              <c:numCache>
                <c:formatCode>0.0</c:formatCode>
                <c:ptCount val="14"/>
                <c:pt idx="0">
                  <c:v>6.1</c:v>
                </c:pt>
                <c:pt idx="1">
                  <c:v>5.9</c:v>
                </c:pt>
                <c:pt idx="2">
                  <c:v>5</c:v>
                </c:pt>
                <c:pt idx="3">
                  <c:v>4.5</c:v>
                </c:pt>
                <c:pt idx="4">
                  <c:v>4.7</c:v>
                </c:pt>
                <c:pt idx="5">
                  <c:v>4.5</c:v>
                </c:pt>
                <c:pt idx="6">
                  <c:v>5</c:v>
                </c:pt>
                <c:pt idx="7">
                  <c:v>5.2</c:v>
                </c:pt>
                <c:pt idx="8">
                  <c:v>6.2</c:v>
                </c:pt>
                <c:pt idx="9">
                  <c:v>7.3</c:v>
                </c:pt>
                <c:pt idx="10">
                  <c:v>11.1</c:v>
                </c:pt>
                <c:pt idx="11">
                  <c:v>13.9</c:v>
                </c:pt>
                <c:pt idx="12">
                  <c:v>11.9</c:v>
                </c:pt>
                <c:pt idx="13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7C8-4545-9196-E954807DC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'2.19'!$C$6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'2.19'!$A$7:$A$20</c:f>
              <c:strCache>
                <c:ptCount val="14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 31.12.21</c:v>
                </c:pt>
                <c:pt idx="13">
                  <c:v>31.12.22</c:v>
                </c:pt>
              </c:strCache>
            </c:strRef>
          </c:cat>
          <c:val>
            <c:numRef>
              <c:f>'2.19'!$C$7:$C$20</c:f>
              <c:numCache>
                <c:formatCode>0.0</c:formatCode>
                <c:ptCount val="14"/>
                <c:pt idx="5">
                  <c:v>5</c:v>
                </c:pt>
                <c:pt idx="6">
                  <c:v>5.7</c:v>
                </c:pt>
                <c:pt idx="7">
                  <c:v>6.4</c:v>
                </c:pt>
                <c:pt idx="8">
                  <c:v>7.7</c:v>
                </c:pt>
                <c:pt idx="9">
                  <c:v>9.8000000000000007</c:v>
                </c:pt>
                <c:pt idx="10">
                  <c:v>15.4</c:v>
                </c:pt>
                <c:pt idx="11">
                  <c:v>20.5</c:v>
                </c:pt>
                <c:pt idx="12">
                  <c:v>16.100000000000001</c:v>
                </c:pt>
                <c:pt idx="13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7C8-4545-9196-E954807DC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1.1059492563429571E-2"/>
              <c:y val="0.32914101432261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7929643785299446"/>
          <c:y val="0.89055810731991814"/>
          <c:w val="0.67858901727969234"/>
          <c:h val="9.6112204724409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solidFill>
            <a:sysClr val="windowText" lastClr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'2.2'!$B$5</c:f>
              <c:strCache>
                <c:ptCount val="1"/>
                <c:pt idx="0">
                  <c:v>Norske</c:v>
                </c:pt>
              </c:strCache>
            </c:strRef>
          </c:tx>
          <c:spPr>
            <a:solidFill>
              <a:srgbClr val="002A85"/>
            </a:solidFill>
          </c:spPr>
          <c:cat>
            <c:numRef>
              <c:f>'2.2'!$A$6:$A$26</c:f>
              <c:numCache>
                <c:formatCode>m/d/yyyy</c:formatCode>
                <c:ptCount val="21"/>
                <c:pt idx="0">
                  <c:v>37621</c:v>
                </c:pt>
                <c:pt idx="1">
                  <c:v>37986</c:v>
                </c:pt>
                <c:pt idx="2">
                  <c:v>38352</c:v>
                </c:pt>
                <c:pt idx="3">
                  <c:v>38717</c:v>
                </c:pt>
                <c:pt idx="4">
                  <c:v>39082</c:v>
                </c:pt>
                <c:pt idx="5">
                  <c:v>39447</c:v>
                </c:pt>
                <c:pt idx="6">
                  <c:v>39813</c:v>
                </c:pt>
                <c:pt idx="7">
                  <c:v>40178</c:v>
                </c:pt>
                <c:pt idx="8">
                  <c:v>40543</c:v>
                </c:pt>
                <c:pt idx="9">
                  <c:v>40908</c:v>
                </c:pt>
                <c:pt idx="10">
                  <c:v>41274</c:v>
                </c:pt>
                <c:pt idx="11">
                  <c:v>41639</c:v>
                </c:pt>
                <c:pt idx="12">
                  <c:v>42004</c:v>
                </c:pt>
                <c:pt idx="13">
                  <c:v>42369</c:v>
                </c:pt>
                <c:pt idx="14">
                  <c:v>42735</c:v>
                </c:pt>
                <c:pt idx="15">
                  <c:v>43100</c:v>
                </c:pt>
                <c:pt idx="16">
                  <c:v>43465</c:v>
                </c:pt>
                <c:pt idx="17">
                  <c:v>43830</c:v>
                </c:pt>
                <c:pt idx="18">
                  <c:v>44196</c:v>
                </c:pt>
                <c:pt idx="19">
                  <c:v>44561</c:v>
                </c:pt>
                <c:pt idx="20">
                  <c:v>44926</c:v>
                </c:pt>
              </c:numCache>
            </c:numRef>
          </c:cat>
          <c:val>
            <c:numRef>
              <c:f>'2.2'!$B$6:$B$26</c:f>
              <c:numCache>
                <c:formatCode>0.0</c:formatCode>
                <c:ptCount val="21"/>
                <c:pt idx="0">
                  <c:v>80.84</c:v>
                </c:pt>
                <c:pt idx="1">
                  <c:v>79.67</c:v>
                </c:pt>
                <c:pt idx="2">
                  <c:v>78.39</c:v>
                </c:pt>
                <c:pt idx="3">
                  <c:v>74.72</c:v>
                </c:pt>
                <c:pt idx="4">
                  <c:v>74.180000000000007</c:v>
                </c:pt>
                <c:pt idx="5">
                  <c:v>73.790000000000006</c:v>
                </c:pt>
                <c:pt idx="6">
                  <c:v>75.48</c:v>
                </c:pt>
                <c:pt idx="7">
                  <c:v>75.47</c:v>
                </c:pt>
                <c:pt idx="8">
                  <c:v>75.180000000000007</c:v>
                </c:pt>
                <c:pt idx="9">
                  <c:v>75.41</c:v>
                </c:pt>
                <c:pt idx="10">
                  <c:v>76.430000000000007</c:v>
                </c:pt>
                <c:pt idx="11">
                  <c:v>76.61</c:v>
                </c:pt>
                <c:pt idx="12">
                  <c:v>76.59</c:v>
                </c:pt>
                <c:pt idx="13">
                  <c:v>78.25</c:v>
                </c:pt>
                <c:pt idx="14">
                  <c:v>78.48</c:v>
                </c:pt>
                <c:pt idx="15">
                  <c:v>78.540000000000006</c:v>
                </c:pt>
                <c:pt idx="16">
                  <c:v>78.739999999999995</c:v>
                </c:pt>
                <c:pt idx="17">
                  <c:v>76.33</c:v>
                </c:pt>
                <c:pt idx="18">
                  <c:v>76.099999999999994</c:v>
                </c:pt>
                <c:pt idx="19">
                  <c:v>75.790000000000006</c:v>
                </c:pt>
                <c:pt idx="20">
                  <c:v>76.849999999999994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8E-42F9-8AF3-15D7F1103E12}"/>
            </c:ext>
          </c:extLst>
        </c:ser>
        <c:ser>
          <c:idx val="1"/>
          <c:order val="1"/>
          <c:tx>
            <c:strRef>
              <c:f>'2.2'!$C$5</c:f>
              <c:strCache>
                <c:ptCount val="1"/>
                <c:pt idx="0">
                  <c:v>Utenlandsk eide døtre</c:v>
                </c:pt>
              </c:strCache>
            </c:strRef>
          </c:tx>
          <c:spPr>
            <a:solidFill>
              <a:srgbClr val="00B2E2"/>
            </a:solidFill>
          </c:spPr>
          <c:cat>
            <c:numRef>
              <c:f>'2.2'!$A$6:$A$26</c:f>
              <c:numCache>
                <c:formatCode>m/d/yyyy</c:formatCode>
                <c:ptCount val="21"/>
                <c:pt idx="0">
                  <c:v>37621</c:v>
                </c:pt>
                <c:pt idx="1">
                  <c:v>37986</c:v>
                </c:pt>
                <c:pt idx="2">
                  <c:v>38352</c:v>
                </c:pt>
                <c:pt idx="3">
                  <c:v>38717</c:v>
                </c:pt>
                <c:pt idx="4">
                  <c:v>39082</c:v>
                </c:pt>
                <c:pt idx="5">
                  <c:v>39447</c:v>
                </c:pt>
                <c:pt idx="6">
                  <c:v>39813</c:v>
                </c:pt>
                <c:pt idx="7">
                  <c:v>40178</c:v>
                </c:pt>
                <c:pt idx="8">
                  <c:v>40543</c:v>
                </c:pt>
                <c:pt idx="9">
                  <c:v>40908</c:v>
                </c:pt>
                <c:pt idx="10">
                  <c:v>41274</c:v>
                </c:pt>
                <c:pt idx="11">
                  <c:v>41639</c:v>
                </c:pt>
                <c:pt idx="12">
                  <c:v>42004</c:v>
                </c:pt>
                <c:pt idx="13">
                  <c:v>42369</c:v>
                </c:pt>
                <c:pt idx="14">
                  <c:v>42735</c:v>
                </c:pt>
                <c:pt idx="15">
                  <c:v>43100</c:v>
                </c:pt>
                <c:pt idx="16">
                  <c:v>43465</c:v>
                </c:pt>
                <c:pt idx="17">
                  <c:v>43830</c:v>
                </c:pt>
                <c:pt idx="18">
                  <c:v>44196</c:v>
                </c:pt>
                <c:pt idx="19">
                  <c:v>44561</c:v>
                </c:pt>
                <c:pt idx="20">
                  <c:v>44926</c:v>
                </c:pt>
              </c:numCache>
            </c:numRef>
          </c:cat>
          <c:val>
            <c:numRef>
              <c:f>'2.2'!$C$6:$C$26</c:f>
              <c:numCache>
                <c:formatCode>0.0</c:formatCode>
                <c:ptCount val="21"/>
                <c:pt idx="0">
                  <c:v>14.18</c:v>
                </c:pt>
                <c:pt idx="1">
                  <c:v>14.81</c:v>
                </c:pt>
                <c:pt idx="2">
                  <c:v>15.95</c:v>
                </c:pt>
                <c:pt idx="3">
                  <c:v>19.04</c:v>
                </c:pt>
                <c:pt idx="4">
                  <c:v>19.32</c:v>
                </c:pt>
                <c:pt idx="5">
                  <c:v>14.84</c:v>
                </c:pt>
                <c:pt idx="6">
                  <c:v>13.13</c:v>
                </c:pt>
                <c:pt idx="7">
                  <c:v>13.37</c:v>
                </c:pt>
                <c:pt idx="8">
                  <c:v>13.45</c:v>
                </c:pt>
                <c:pt idx="9">
                  <c:v>13.45</c:v>
                </c:pt>
                <c:pt idx="10">
                  <c:v>12.74</c:v>
                </c:pt>
                <c:pt idx="11">
                  <c:v>12.34</c:v>
                </c:pt>
                <c:pt idx="12">
                  <c:v>12.32</c:v>
                </c:pt>
                <c:pt idx="13">
                  <c:v>12.39</c:v>
                </c:pt>
                <c:pt idx="14">
                  <c:v>12.12</c:v>
                </c:pt>
                <c:pt idx="15">
                  <c:v>7.36</c:v>
                </c:pt>
                <c:pt idx="16">
                  <c:v>5.77</c:v>
                </c:pt>
                <c:pt idx="17">
                  <c:v>11.72</c:v>
                </c:pt>
                <c:pt idx="18">
                  <c:v>11.86</c:v>
                </c:pt>
                <c:pt idx="19">
                  <c:v>12.39</c:v>
                </c:pt>
                <c:pt idx="20">
                  <c:v>11.11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8E-42F9-8AF3-15D7F1103E12}"/>
            </c:ext>
          </c:extLst>
        </c:ser>
        <c:ser>
          <c:idx val="2"/>
          <c:order val="2"/>
          <c:tx>
            <c:strRef>
              <c:f>'2.2'!$D$5</c:f>
              <c:strCache>
                <c:ptCount val="1"/>
                <c:pt idx="0">
                  <c:v>Utenlandsk eide filialer</c:v>
                </c:pt>
              </c:strCache>
            </c:strRef>
          </c:tx>
          <c:spPr>
            <a:solidFill>
              <a:srgbClr val="244948"/>
            </a:solidFill>
          </c:spPr>
          <c:cat>
            <c:numRef>
              <c:f>'2.2'!$A$6:$A$26</c:f>
              <c:numCache>
                <c:formatCode>m/d/yyyy</c:formatCode>
                <c:ptCount val="21"/>
                <c:pt idx="0">
                  <c:v>37621</c:v>
                </c:pt>
                <c:pt idx="1">
                  <c:v>37986</c:v>
                </c:pt>
                <c:pt idx="2">
                  <c:v>38352</c:v>
                </c:pt>
                <c:pt idx="3">
                  <c:v>38717</c:v>
                </c:pt>
                <c:pt idx="4">
                  <c:v>39082</c:v>
                </c:pt>
                <c:pt idx="5">
                  <c:v>39447</c:v>
                </c:pt>
                <c:pt idx="6">
                  <c:v>39813</c:v>
                </c:pt>
                <c:pt idx="7">
                  <c:v>40178</c:v>
                </c:pt>
                <c:pt idx="8">
                  <c:v>40543</c:v>
                </c:pt>
                <c:pt idx="9">
                  <c:v>40908</c:v>
                </c:pt>
                <c:pt idx="10">
                  <c:v>41274</c:v>
                </c:pt>
                <c:pt idx="11">
                  <c:v>41639</c:v>
                </c:pt>
                <c:pt idx="12">
                  <c:v>42004</c:v>
                </c:pt>
                <c:pt idx="13">
                  <c:v>42369</c:v>
                </c:pt>
                <c:pt idx="14">
                  <c:v>42735</c:v>
                </c:pt>
                <c:pt idx="15">
                  <c:v>43100</c:v>
                </c:pt>
                <c:pt idx="16">
                  <c:v>43465</c:v>
                </c:pt>
                <c:pt idx="17">
                  <c:v>43830</c:v>
                </c:pt>
                <c:pt idx="18">
                  <c:v>44196</c:v>
                </c:pt>
                <c:pt idx="19">
                  <c:v>44561</c:v>
                </c:pt>
                <c:pt idx="20">
                  <c:v>44926</c:v>
                </c:pt>
              </c:numCache>
            </c:numRef>
          </c:cat>
          <c:val>
            <c:numRef>
              <c:f>'2.2'!$D$6:$D$26</c:f>
              <c:numCache>
                <c:formatCode>0.0</c:formatCode>
                <c:ptCount val="21"/>
                <c:pt idx="0">
                  <c:v>4.9800000000000004</c:v>
                </c:pt>
                <c:pt idx="1">
                  <c:v>5.51</c:v>
                </c:pt>
                <c:pt idx="2">
                  <c:v>5.66</c:v>
                </c:pt>
                <c:pt idx="3">
                  <c:v>6.24</c:v>
                </c:pt>
                <c:pt idx="4">
                  <c:v>6.5</c:v>
                </c:pt>
                <c:pt idx="5">
                  <c:v>11.36</c:v>
                </c:pt>
                <c:pt idx="6">
                  <c:v>11.39</c:v>
                </c:pt>
                <c:pt idx="7">
                  <c:v>11.16</c:v>
                </c:pt>
                <c:pt idx="8">
                  <c:v>11.37</c:v>
                </c:pt>
                <c:pt idx="9">
                  <c:v>11.14</c:v>
                </c:pt>
                <c:pt idx="10">
                  <c:v>10.83</c:v>
                </c:pt>
                <c:pt idx="11">
                  <c:v>11.05</c:v>
                </c:pt>
                <c:pt idx="12">
                  <c:v>11.1</c:v>
                </c:pt>
                <c:pt idx="13">
                  <c:v>9.36</c:v>
                </c:pt>
                <c:pt idx="14">
                  <c:v>9.4</c:v>
                </c:pt>
                <c:pt idx="15">
                  <c:v>14.1</c:v>
                </c:pt>
                <c:pt idx="16">
                  <c:v>15.49</c:v>
                </c:pt>
                <c:pt idx="17">
                  <c:v>11.94</c:v>
                </c:pt>
                <c:pt idx="18">
                  <c:v>12.04</c:v>
                </c:pt>
                <c:pt idx="19">
                  <c:v>11.82</c:v>
                </c:pt>
                <c:pt idx="20">
                  <c:v>12.04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8E-42F9-8AF3-15D7F1103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727168"/>
        <c:axId val="222731264"/>
      </c:areaChart>
      <c:lineChart>
        <c:grouping val="standard"/>
        <c:varyColors val="0"/>
        <c:ser>
          <c:idx val="3"/>
          <c:order val="3"/>
          <c:tx>
            <c:strRef>
              <c:f>'2.2'!$E$5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'2.2'!$A$6:$A$26</c:f>
              <c:numCache>
                <c:formatCode>m/d/yyyy</c:formatCode>
                <c:ptCount val="21"/>
                <c:pt idx="0">
                  <c:v>37621</c:v>
                </c:pt>
                <c:pt idx="1">
                  <c:v>37986</c:v>
                </c:pt>
                <c:pt idx="2">
                  <c:v>38352</c:v>
                </c:pt>
                <c:pt idx="3">
                  <c:v>38717</c:v>
                </c:pt>
                <c:pt idx="4">
                  <c:v>39082</c:v>
                </c:pt>
                <c:pt idx="5">
                  <c:v>39447</c:v>
                </c:pt>
                <c:pt idx="6">
                  <c:v>39813</c:v>
                </c:pt>
                <c:pt idx="7">
                  <c:v>40178</c:v>
                </c:pt>
                <c:pt idx="8">
                  <c:v>40543</c:v>
                </c:pt>
                <c:pt idx="9">
                  <c:v>40908</c:v>
                </c:pt>
                <c:pt idx="10">
                  <c:v>41274</c:v>
                </c:pt>
                <c:pt idx="11">
                  <c:v>41639</c:v>
                </c:pt>
                <c:pt idx="12">
                  <c:v>42004</c:v>
                </c:pt>
                <c:pt idx="13">
                  <c:v>42369</c:v>
                </c:pt>
                <c:pt idx="14">
                  <c:v>42735</c:v>
                </c:pt>
                <c:pt idx="15">
                  <c:v>43100</c:v>
                </c:pt>
                <c:pt idx="16">
                  <c:v>43465</c:v>
                </c:pt>
                <c:pt idx="17">
                  <c:v>43830</c:v>
                </c:pt>
                <c:pt idx="18">
                  <c:v>44196</c:v>
                </c:pt>
                <c:pt idx="19">
                  <c:v>44561</c:v>
                </c:pt>
                <c:pt idx="20">
                  <c:v>44926</c:v>
                </c:pt>
              </c:numCache>
            </c:numRef>
          </c:cat>
          <c:val>
            <c:numRef>
              <c:f>'2.2'!$E$6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8E-42F9-8AF3-15D7F1103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810720"/>
        <c:axId val="938804160"/>
      </c:lineChart>
      <c:dateAx>
        <c:axId val="222727168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crossAx val="222731264"/>
        <c:crosses val="autoZero"/>
        <c:auto val="1"/>
        <c:lblOffset val="100"/>
        <c:baseTimeUnit val="days"/>
        <c:majorUnit val="5"/>
        <c:majorTimeUnit val="years"/>
      </c:dateAx>
      <c:valAx>
        <c:axId val="222731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35004337999416746"/>
            </c:manualLayout>
          </c:layout>
          <c:overlay val="0"/>
        </c:title>
        <c:numFmt formatCode="0%" sourceLinked="1"/>
        <c:majorTickMark val="in"/>
        <c:minorTickMark val="none"/>
        <c:tickLblPos val="nextTo"/>
        <c:spPr>
          <a:ln/>
        </c:spPr>
        <c:crossAx val="222727168"/>
        <c:crosses val="autoZero"/>
        <c:crossBetween val="between"/>
      </c:valAx>
      <c:valAx>
        <c:axId val="938804160"/>
        <c:scaling>
          <c:orientation val="minMax"/>
          <c:max val="10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ln/>
        </c:spPr>
        <c:crossAx val="938810720"/>
        <c:crosses val="max"/>
        <c:crossBetween val="between"/>
      </c:valAx>
      <c:dateAx>
        <c:axId val="9388107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38804160"/>
        <c:crosses val="autoZero"/>
        <c:auto val="1"/>
        <c:lblOffset val="100"/>
        <c:baseTimeUnit val="days"/>
      </c:date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12561242344707"/>
          <c:y val="0.90076589384660255"/>
          <c:w val="0.69015573053368329"/>
          <c:h val="7.1456328375619715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8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454906678331879"/>
        </c:manualLayout>
      </c:layout>
      <c:lineChart>
        <c:grouping val="standard"/>
        <c:varyColors val="0"/>
        <c:ser>
          <c:idx val="0"/>
          <c:order val="0"/>
          <c:tx>
            <c:strRef>
              <c:f>'2.20'!$B$6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'2.20'!$A$7:$A$19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 30.09.20</c:v>
                </c:pt>
                <c:pt idx="4">
                  <c:v> 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 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'2.20'!$B$7:$B$19</c:f>
              <c:numCache>
                <c:formatCode>0.0</c:formatCode>
                <c:ptCount val="13"/>
                <c:pt idx="0">
                  <c:v>10.9</c:v>
                </c:pt>
                <c:pt idx="1">
                  <c:v>11.8</c:v>
                </c:pt>
                <c:pt idx="2">
                  <c:v>13.2</c:v>
                </c:pt>
                <c:pt idx="3">
                  <c:v>13.2</c:v>
                </c:pt>
                <c:pt idx="4">
                  <c:v>13.3</c:v>
                </c:pt>
                <c:pt idx="5">
                  <c:v>14.1</c:v>
                </c:pt>
                <c:pt idx="6">
                  <c:v>13.2</c:v>
                </c:pt>
                <c:pt idx="7">
                  <c:v>11.3</c:v>
                </c:pt>
                <c:pt idx="8">
                  <c:v>11.3</c:v>
                </c:pt>
                <c:pt idx="9">
                  <c:v>10.7</c:v>
                </c:pt>
                <c:pt idx="10">
                  <c:v>9.9</c:v>
                </c:pt>
                <c:pt idx="11">
                  <c:v>9.1</c:v>
                </c:pt>
                <c:pt idx="12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CD-4B66-8C2A-E071782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'2.20'!$C$6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'2.20'!$A$7:$A$19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 30.09.20</c:v>
                </c:pt>
                <c:pt idx="4">
                  <c:v> 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 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'2.20'!$C$7:$C$19</c:f>
              <c:numCache>
                <c:formatCode>0.0</c:formatCode>
                <c:ptCount val="13"/>
                <c:pt idx="0">
                  <c:v>14.7</c:v>
                </c:pt>
                <c:pt idx="1">
                  <c:v>16.100000000000001</c:v>
                </c:pt>
                <c:pt idx="2">
                  <c:v>18.899999999999999</c:v>
                </c:pt>
                <c:pt idx="3">
                  <c:v>18.3</c:v>
                </c:pt>
                <c:pt idx="4">
                  <c:v>19.3</c:v>
                </c:pt>
                <c:pt idx="5">
                  <c:v>21.1</c:v>
                </c:pt>
                <c:pt idx="6">
                  <c:v>20.2</c:v>
                </c:pt>
                <c:pt idx="7">
                  <c:v>16.100000000000001</c:v>
                </c:pt>
                <c:pt idx="8">
                  <c:v>15.9</c:v>
                </c:pt>
                <c:pt idx="9">
                  <c:v>16.7</c:v>
                </c:pt>
                <c:pt idx="10">
                  <c:v>14.7</c:v>
                </c:pt>
                <c:pt idx="11">
                  <c:v>13.7</c:v>
                </c:pt>
                <c:pt idx="12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CD-4B66-8C2A-E071782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0553249809291079E-2"/>
              <c:y val="0.328454316361191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6569773605885471"/>
          <c:y val="0.88641367745698452"/>
          <c:w val="0.68560050683319773"/>
          <c:h val="9.936060075823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6335185510369"/>
          <c:y val="8.659064780660021E-2"/>
          <c:w val="0.83058798337200734"/>
          <c:h val="0.65320844975023284"/>
        </c:manualLayout>
      </c:layout>
      <c:lineChart>
        <c:grouping val="standard"/>
        <c:varyColors val="0"/>
        <c:ser>
          <c:idx val="0"/>
          <c:order val="0"/>
          <c:tx>
            <c:strRef>
              <c:f>'2.21'!$B$6</c:f>
              <c:strCache>
                <c:ptCount val="1"/>
                <c:pt idx="0">
                  <c:v>Nettorente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'2.21'!$A$7:$A$20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 formatCode="0">
                  <c:v>2020</c:v>
                </c:pt>
                <c:pt idx="12" formatCode="0">
                  <c:v>2021</c:v>
                </c:pt>
                <c:pt idx="13" formatCode="0">
                  <c:v>2022</c:v>
                </c:pt>
              </c:numCache>
            </c:numRef>
          </c:cat>
          <c:val>
            <c:numRef>
              <c:f>'2.21'!$B$7:$B$20</c:f>
              <c:numCache>
                <c:formatCode>0.00</c:formatCode>
                <c:ptCount val="14"/>
                <c:pt idx="0">
                  <c:v>5.41</c:v>
                </c:pt>
                <c:pt idx="1">
                  <c:v>5.31</c:v>
                </c:pt>
                <c:pt idx="2">
                  <c:v>5.08</c:v>
                </c:pt>
                <c:pt idx="3">
                  <c:v>5.05</c:v>
                </c:pt>
                <c:pt idx="4">
                  <c:v>5.35</c:v>
                </c:pt>
                <c:pt idx="5">
                  <c:v>5.34</c:v>
                </c:pt>
                <c:pt idx="6">
                  <c:v>5.03</c:v>
                </c:pt>
                <c:pt idx="7">
                  <c:v>4.01</c:v>
                </c:pt>
                <c:pt idx="8">
                  <c:v>4.1399999999999997</c:v>
                </c:pt>
                <c:pt idx="9">
                  <c:v>3.88</c:v>
                </c:pt>
                <c:pt idx="10">
                  <c:v>3.87</c:v>
                </c:pt>
                <c:pt idx="11">
                  <c:v>3.69</c:v>
                </c:pt>
                <c:pt idx="12">
                  <c:v>4.08</c:v>
                </c:pt>
                <c:pt idx="13">
                  <c:v>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C-4041-9EDB-CA2A9BB0D271}"/>
            </c:ext>
          </c:extLst>
        </c:ser>
        <c:ser>
          <c:idx val="2"/>
          <c:order val="2"/>
          <c:tx>
            <c:strRef>
              <c:f>'2.21'!$D$6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'2.21'!$A$7:$A$20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 formatCode="0">
                  <c:v>2020</c:v>
                </c:pt>
                <c:pt idx="12" formatCode="0">
                  <c:v>2021</c:v>
                </c:pt>
                <c:pt idx="13" formatCode="0">
                  <c:v>2022</c:v>
                </c:pt>
              </c:numCache>
            </c:numRef>
          </c:cat>
          <c:val>
            <c:numRef>
              <c:f>'2.21'!$D$7:$D$20</c:f>
              <c:numCache>
                <c:formatCode>0.00</c:formatCode>
                <c:ptCount val="14"/>
                <c:pt idx="0">
                  <c:v>1.93</c:v>
                </c:pt>
                <c:pt idx="1">
                  <c:v>2.27</c:v>
                </c:pt>
                <c:pt idx="2">
                  <c:v>2.34</c:v>
                </c:pt>
                <c:pt idx="3">
                  <c:v>2.34</c:v>
                </c:pt>
                <c:pt idx="4">
                  <c:v>2.72</c:v>
                </c:pt>
                <c:pt idx="5">
                  <c:v>3.03</c:v>
                </c:pt>
                <c:pt idx="6">
                  <c:v>2.73</c:v>
                </c:pt>
                <c:pt idx="7">
                  <c:v>2.42</c:v>
                </c:pt>
                <c:pt idx="8">
                  <c:v>2.2599999999999998</c:v>
                </c:pt>
                <c:pt idx="9">
                  <c:v>2.21</c:v>
                </c:pt>
                <c:pt idx="10">
                  <c:v>2.0099999999999998</c:v>
                </c:pt>
                <c:pt idx="11">
                  <c:v>1.68</c:v>
                </c:pt>
                <c:pt idx="12">
                  <c:v>2.57</c:v>
                </c:pt>
                <c:pt idx="13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6C-4041-9EDB-CA2A9BB0D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'2.21'!$C$6</c:f>
              <c:strCache>
                <c:ptCount val="1"/>
                <c:pt idx="0">
                  <c:v>Tap på utlån 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'2.21'!$A$7:$A$20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 formatCode="0">
                  <c:v>2020</c:v>
                </c:pt>
                <c:pt idx="12" formatCode="0">
                  <c:v>2021</c:v>
                </c:pt>
                <c:pt idx="13" formatCode="0">
                  <c:v>2022</c:v>
                </c:pt>
              </c:numCache>
            </c:numRef>
          </c:cat>
          <c:val>
            <c:numRef>
              <c:f>'2.21'!$C$7:$C$20</c:f>
              <c:numCache>
                <c:formatCode>0.00</c:formatCode>
                <c:ptCount val="14"/>
                <c:pt idx="0">
                  <c:v>1.4000000000000001</c:v>
                </c:pt>
                <c:pt idx="1">
                  <c:v>0.91000000000000014</c:v>
                </c:pt>
                <c:pt idx="2">
                  <c:v>0.52</c:v>
                </c:pt>
                <c:pt idx="3">
                  <c:v>0.61000000000000032</c:v>
                </c:pt>
                <c:pt idx="4">
                  <c:v>0.53999999999999959</c:v>
                </c:pt>
                <c:pt idx="5">
                  <c:v>0.5299999999999998</c:v>
                </c:pt>
                <c:pt idx="6">
                  <c:v>0.44</c:v>
                </c:pt>
                <c:pt idx="7">
                  <c:v>0.23</c:v>
                </c:pt>
                <c:pt idx="8">
                  <c:v>0.39</c:v>
                </c:pt>
                <c:pt idx="9">
                  <c:v>0.31</c:v>
                </c:pt>
                <c:pt idx="10">
                  <c:v>0.48</c:v>
                </c:pt>
                <c:pt idx="11">
                  <c:v>0.68</c:v>
                </c:pt>
                <c:pt idx="12">
                  <c:v>7.0000000000000007E-2</c:v>
                </c:pt>
                <c:pt idx="13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6C-4041-9EDB-CA2A9BB0D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1059492563429571E-2"/>
              <c:y val="0.3429332825332317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2710498687664043"/>
          <c:y val="0.89624756582846499"/>
          <c:w val="0.74467935258092743"/>
          <c:h val="7.95102023537380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'2.22'!$A$6</c:f>
              <c:strCache>
                <c:ptCount val="1"/>
                <c:pt idx="0">
                  <c:v>Rentebærende gjeld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'2.22'!$B$5:$N$5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'2.22'!$B$6:$N$6</c:f>
              <c:numCache>
                <c:formatCode>0.0</c:formatCode>
                <c:ptCount val="13"/>
                <c:pt idx="0">
                  <c:v>16.600000000000001</c:v>
                </c:pt>
                <c:pt idx="1">
                  <c:v>18.2</c:v>
                </c:pt>
                <c:pt idx="2">
                  <c:v>19</c:v>
                </c:pt>
                <c:pt idx="3">
                  <c:v>19.8</c:v>
                </c:pt>
                <c:pt idx="4">
                  <c:v>19.3</c:v>
                </c:pt>
                <c:pt idx="5">
                  <c:v>19.600000000000001</c:v>
                </c:pt>
                <c:pt idx="6">
                  <c:v>19.899999999999999</c:v>
                </c:pt>
                <c:pt idx="7">
                  <c:v>19.2</c:v>
                </c:pt>
                <c:pt idx="8">
                  <c:v>19.899999999999999</c:v>
                </c:pt>
                <c:pt idx="9">
                  <c:v>20.3</c:v>
                </c:pt>
                <c:pt idx="10">
                  <c:v>19.3</c:v>
                </c:pt>
                <c:pt idx="11">
                  <c:v>19.7</c:v>
                </c:pt>
                <c:pt idx="12">
                  <c:v>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AE-42EF-A1E5-61068B91E36D}"/>
            </c:ext>
          </c:extLst>
        </c:ser>
        <c:ser>
          <c:idx val="2"/>
          <c:order val="1"/>
          <c:tx>
            <c:strRef>
              <c:f>'2.22'!$A$7</c:f>
              <c:strCache>
                <c:ptCount val="1"/>
                <c:pt idx="0">
                  <c:v>Ikke-rentebærende gjeld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'2.22'!$B$5:$N$5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'2.22'!$B$7:$N$7</c:f>
              <c:numCache>
                <c:formatCode>0.0</c:formatCode>
                <c:ptCount val="13"/>
                <c:pt idx="0">
                  <c:v>6.0999999999999979</c:v>
                </c:pt>
                <c:pt idx="1">
                  <c:v>6.6000000000000014</c:v>
                </c:pt>
                <c:pt idx="2">
                  <c:v>6.6000000000000014</c:v>
                </c:pt>
                <c:pt idx="3">
                  <c:v>6.3999999999999986</c:v>
                </c:pt>
                <c:pt idx="4">
                  <c:v>6.3999999999999986</c:v>
                </c:pt>
                <c:pt idx="5">
                  <c:v>6.5999999999999979</c:v>
                </c:pt>
                <c:pt idx="6">
                  <c:v>6.6000000000000014</c:v>
                </c:pt>
                <c:pt idx="7">
                  <c:v>6.6000000000000014</c:v>
                </c:pt>
                <c:pt idx="8">
                  <c:v>6.8000000000000007</c:v>
                </c:pt>
                <c:pt idx="9">
                  <c:v>6.8000000000000007</c:v>
                </c:pt>
                <c:pt idx="10">
                  <c:v>7.1</c:v>
                </c:pt>
                <c:pt idx="11">
                  <c:v>7.2</c:v>
                </c:pt>
                <c:pt idx="12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AE-42EF-A1E5-61068B91E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754534096"/>
        <c:axId val="754534424"/>
      </c:barChart>
      <c:barChart>
        <c:barDir val="col"/>
        <c:grouping val="stacked"/>
        <c:varyColors val="0"/>
        <c:ser>
          <c:idx val="0"/>
          <c:order val="2"/>
          <c:tx>
            <c:strRef>
              <c:f>'2.22'!$A$8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'2.22'!$B$5:$N$5</c:f>
              <c:strCache>
                <c:ptCount val="13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  <c:pt idx="9">
                  <c:v>31.03.22</c:v>
                </c:pt>
                <c:pt idx="10">
                  <c:v>30.06.22</c:v>
                </c:pt>
                <c:pt idx="11">
                  <c:v>30.09.22</c:v>
                </c:pt>
                <c:pt idx="12">
                  <c:v>31.12.22</c:v>
                </c:pt>
              </c:strCache>
            </c:strRef>
          </c:cat>
          <c:val>
            <c:numRef>
              <c:f>'2.22'!$B$8:$N$8</c:f>
              <c:numCache>
                <c:formatCode>General</c:formatCode>
                <c:ptCount val="1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AE-42EF-A1E5-61068B91E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152584"/>
        <c:axId val="486150944"/>
      </c:barChart>
      <c:catAx>
        <c:axId val="754534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 algn="ctr">
              <a:defRPr lang="en-US"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noMultiLvlLbl val="0"/>
      </c:catAx>
      <c:valAx>
        <c:axId val="754534424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3829615048118984E-2"/>
              <c:y val="0.31897929425488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096"/>
        <c:crosses val="autoZero"/>
        <c:crossBetween val="between"/>
      </c:valAx>
      <c:valAx>
        <c:axId val="486150944"/>
        <c:scaling>
          <c:orientation val="minMax"/>
          <c:max val="3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486152584"/>
        <c:crosses val="max"/>
        <c:crossBetween val="between"/>
      </c:valAx>
      <c:catAx>
        <c:axId val="486152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6150944"/>
        <c:crosses val="autoZero"/>
        <c:auto val="1"/>
        <c:lblAlgn val="ctr"/>
        <c:lblOffset val="100"/>
        <c:noMultiLvlLbl val="1"/>
      </c:catAx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230751633986929"/>
          <c:y val="5.5436507936507937E-2"/>
          <c:w val="0.7673885620915033"/>
          <c:h val="0.625191666666666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'3.1'!$C$6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'3.1'!$A$7:$A$12</c:f>
              <c:strCache>
                <c:ptCount val="6"/>
                <c:pt idx="0">
                  <c:v>KLP</c:v>
                </c:pt>
                <c:pt idx="1">
                  <c:v>Storebrand Liv</c:v>
                </c:pt>
                <c:pt idx="2">
                  <c:v>DNB Liv</c:v>
                </c:pt>
                <c:pt idx="3">
                  <c:v>Nordea Liv</c:v>
                </c:pt>
                <c:pt idx="4">
                  <c:v>OPF</c:v>
                </c:pt>
                <c:pt idx="5">
                  <c:v>Øvrige</c:v>
                </c:pt>
              </c:strCache>
            </c:strRef>
          </c:cat>
          <c:val>
            <c:numRef>
              <c:f>'3.1'!$C$7:$C$12</c:f>
              <c:numCache>
                <c:formatCode>_(* #\ ##0.00_);_(* \(#\ ##0.00\);_(* "-"??_);_(@_)</c:formatCode>
                <c:ptCount val="6"/>
                <c:pt idx="0">
                  <c:v>34.952517511602323</c:v>
                </c:pt>
                <c:pt idx="1">
                  <c:v>20.348283512764205</c:v>
                </c:pt>
                <c:pt idx="2">
                  <c:v>18.537783059805491</c:v>
                </c:pt>
                <c:pt idx="3">
                  <c:v>9.6001374433335265</c:v>
                </c:pt>
                <c:pt idx="4">
                  <c:v>6.2070929303225286</c:v>
                </c:pt>
                <c:pt idx="5">
                  <c:v>10.354185542171944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C-448B-A7DE-A1E9A66C5EAC}"/>
            </c:ext>
          </c:extLst>
        </c:ser>
        <c:ser>
          <c:idx val="0"/>
          <c:order val="1"/>
          <c:tx>
            <c:strRef>
              <c:f>'3.1'!$B$6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'3.1'!$A$7:$A$12</c:f>
              <c:strCache>
                <c:ptCount val="6"/>
                <c:pt idx="0">
                  <c:v>KLP</c:v>
                </c:pt>
                <c:pt idx="1">
                  <c:v>Storebrand Liv</c:v>
                </c:pt>
                <c:pt idx="2">
                  <c:v>DNB Liv</c:v>
                </c:pt>
                <c:pt idx="3">
                  <c:v>Nordea Liv</c:v>
                </c:pt>
                <c:pt idx="4">
                  <c:v>OPF</c:v>
                </c:pt>
                <c:pt idx="5">
                  <c:v>Øvrige</c:v>
                </c:pt>
              </c:strCache>
            </c:strRef>
          </c:cat>
          <c:val>
            <c:numRef>
              <c:f>'3.1'!$B$7:$B$12</c:f>
              <c:numCache>
                <c:formatCode>_(* #\ ##0.00_);_(* \(#\ ##0.00\);_(* "-"??_);_(@_)</c:formatCode>
                <c:ptCount val="6"/>
                <c:pt idx="0">
                  <c:v>35.466381949933478</c:v>
                </c:pt>
                <c:pt idx="1">
                  <c:v>20.014120712593016</c:v>
                </c:pt>
                <c:pt idx="2">
                  <c:v>18.533013412530806</c:v>
                </c:pt>
                <c:pt idx="3">
                  <c:v>9.2637206742302673</c:v>
                </c:pt>
                <c:pt idx="4">
                  <c:v>6.379297459407578</c:v>
                </c:pt>
                <c:pt idx="5">
                  <c:v>10.343465791304851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2C-448B-A7DE-A1E9A66C5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9742392"/>
        <c:axId val="849742720"/>
      </c:barChart>
      <c:lineChart>
        <c:grouping val="standard"/>
        <c:varyColors val="0"/>
        <c:ser>
          <c:idx val="2"/>
          <c:order val="2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E2C-448B-A7DE-A1E9A66C5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856648"/>
        <c:axId val="1162852712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2222222222222227E-2"/>
              <c:y val="0.263294047619047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</c:valAx>
      <c:valAx>
        <c:axId val="1162852712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162856648"/>
        <c:crosses val="max"/>
        <c:crossBetween val="between"/>
      </c:valAx>
      <c:catAx>
        <c:axId val="1162856648"/>
        <c:scaling>
          <c:orientation val="minMax"/>
        </c:scaling>
        <c:delete val="1"/>
        <c:axPos val="b"/>
        <c:majorTickMark val="out"/>
        <c:minorTickMark val="none"/>
        <c:tickLblPos val="nextTo"/>
        <c:crossAx val="116285271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7071616047994"/>
          <c:y val="3.3720636856611599E-2"/>
          <c:w val="0.82042932133483315"/>
          <c:h val="0.73132658730158728"/>
        </c:manualLayout>
      </c:layout>
      <c:lineChart>
        <c:grouping val="standard"/>
        <c:varyColors val="0"/>
        <c:ser>
          <c:idx val="3"/>
          <c:order val="0"/>
          <c:tx>
            <c:strRef>
              <c:f>'3.4'!$A$6</c:f>
              <c:strCache>
                <c:ptCount val="1"/>
                <c:pt idx="0">
                  <c:v>Bokført 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'3.4'!$B$5:$P$5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'3.4'!$B$6:$P$6</c:f>
              <c:numCache>
                <c:formatCode>0.0</c:formatCode>
                <c:ptCount val="15"/>
                <c:pt idx="0">
                  <c:v>1.2292320195516524</c:v>
                </c:pt>
                <c:pt idx="1">
                  <c:v>5.4074548189648626</c:v>
                </c:pt>
                <c:pt idx="2">
                  <c:v>5.2645618990759191</c:v>
                </c:pt>
                <c:pt idx="3">
                  <c:v>4.234445594488693</c:v>
                </c:pt>
                <c:pt idx="4">
                  <c:v>5.2280606181353626</c:v>
                </c:pt>
                <c:pt idx="5">
                  <c:v>4.835835017369261</c:v>
                </c:pt>
                <c:pt idx="6">
                  <c:v>4.033557865440204</c:v>
                </c:pt>
                <c:pt idx="7">
                  <c:v>4.1941295167482595</c:v>
                </c:pt>
                <c:pt idx="8">
                  <c:v>4.8011292070776657</c:v>
                </c:pt>
                <c:pt idx="9">
                  <c:v>4.5837807749566579</c:v>
                </c:pt>
                <c:pt idx="10">
                  <c:v>3.6437315583117109</c:v>
                </c:pt>
                <c:pt idx="11">
                  <c:v>4.145410117869945</c:v>
                </c:pt>
                <c:pt idx="12">
                  <c:v>4.6230438273377521</c:v>
                </c:pt>
                <c:pt idx="13">
                  <c:v>5.1701204631154472</c:v>
                </c:pt>
                <c:pt idx="14">
                  <c:v>7.7692064948778242E-2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A-4F92-99C3-75F660477D79}"/>
            </c:ext>
          </c:extLst>
        </c:ser>
        <c:ser>
          <c:idx val="4"/>
          <c:order val="1"/>
          <c:tx>
            <c:strRef>
              <c:f>'3.4'!$A$7</c:f>
              <c:strCache>
                <c:ptCount val="1"/>
                <c:pt idx="0">
                  <c:v>Verdijustert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'3.4'!$B$5:$P$5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'3.4'!$B$7:$P$7</c:f>
              <c:numCache>
                <c:formatCode>0.0</c:formatCode>
                <c:ptCount val="15"/>
                <c:pt idx="0">
                  <c:v>-1.6073247831736219</c:v>
                </c:pt>
                <c:pt idx="1">
                  <c:v>6.2972211424481648</c:v>
                </c:pt>
                <c:pt idx="2">
                  <c:v>6.844503023090307</c:v>
                </c:pt>
                <c:pt idx="3">
                  <c:v>2.806013450392788</c:v>
                </c:pt>
                <c:pt idx="4">
                  <c:v>6.3209081753711143</c:v>
                </c:pt>
                <c:pt idx="5">
                  <c:v>5.9221364867908939</c:v>
                </c:pt>
                <c:pt idx="6">
                  <c:v>5.5441562650184339</c:v>
                </c:pt>
                <c:pt idx="7">
                  <c:v>4.2307898562314348</c:v>
                </c:pt>
                <c:pt idx="8">
                  <c:v>5.1821830825664801</c:v>
                </c:pt>
                <c:pt idx="9">
                  <c:v>6.2177835925894049</c:v>
                </c:pt>
                <c:pt idx="10">
                  <c:v>1.9958067139244162</c:v>
                </c:pt>
                <c:pt idx="11">
                  <c:v>7.5928012391090354</c:v>
                </c:pt>
                <c:pt idx="12">
                  <c:v>4.2555915114240328</c:v>
                </c:pt>
                <c:pt idx="13">
                  <c:v>7.0995277930769412</c:v>
                </c:pt>
                <c:pt idx="14">
                  <c:v>-0.69227275448198822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F92-99C3-75F66047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989440"/>
        <c:axId val="429073152"/>
      </c:lineChart>
      <c:lineChart>
        <c:grouping val="standard"/>
        <c:varyColors val="0"/>
        <c:ser>
          <c:idx val="0"/>
          <c:order val="2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490-4BE1-90F4-521C03AC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660375"/>
        <c:axId val="266658079"/>
      </c:lineChart>
      <c:catAx>
        <c:axId val="42898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29073152"/>
        <c:crosses val="autoZero"/>
        <c:auto val="1"/>
        <c:lblAlgn val="ctr"/>
        <c:lblOffset val="100"/>
        <c:noMultiLvlLbl val="0"/>
      </c:catAx>
      <c:valAx>
        <c:axId val="429073152"/>
        <c:scaling>
          <c:orientation val="minMax"/>
          <c:max val="8"/>
          <c:min val="-4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9264705882352955E-3"/>
              <c:y val="0.2907523809523809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89440"/>
        <c:crosses val="autoZero"/>
        <c:crossBetween val="midCat"/>
      </c:valAx>
      <c:valAx>
        <c:axId val="266658079"/>
        <c:scaling>
          <c:orientation val="minMax"/>
          <c:max val="8"/>
          <c:min val="-4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66660375"/>
        <c:crosses val="max"/>
        <c:crossBetween val="between"/>
      </c:valAx>
      <c:catAx>
        <c:axId val="266660375"/>
        <c:scaling>
          <c:orientation val="minMax"/>
        </c:scaling>
        <c:delete val="1"/>
        <c:axPos val="b"/>
        <c:majorTickMark val="out"/>
        <c:minorTickMark val="none"/>
        <c:tickLblPos val="nextTo"/>
        <c:crossAx val="266658079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284797385620915"/>
          <c:y val="0.87128769841269837"/>
          <c:w val="0.55937450980392156"/>
          <c:h val="7.77853174603174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050708132895344E-2"/>
          <c:y val="2.4246581196581199E-2"/>
          <c:w val="0.90430395878416903"/>
          <c:h val="0.809395726495726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'3.5'!$C$5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'3.5'!$A$6:$A$13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eiendom</c:v>
                </c:pt>
                <c:pt idx="4">
                  <c:v>Verdiendring derivater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'3.5'!$C$6:$C$13</c:f>
              <c:numCache>
                <c:formatCode>0.0</c:formatCode>
                <c:ptCount val="8"/>
                <c:pt idx="0">
                  <c:v>1.4820081757176196</c:v>
                </c:pt>
                <c:pt idx="1">
                  <c:v>1.9453874362153289</c:v>
                </c:pt>
                <c:pt idx="2">
                  <c:v>-0.2069980638712221</c:v>
                </c:pt>
                <c:pt idx="3">
                  <c:v>0.11755887456039726</c:v>
                </c:pt>
                <c:pt idx="4">
                  <c:v>-0.5428641728045247</c:v>
                </c:pt>
                <c:pt idx="5">
                  <c:v>0.33292738608268202</c:v>
                </c:pt>
                <c:pt idx="6">
                  <c:v>2.3242725740257875E-2</c:v>
                </c:pt>
                <c:pt idx="7">
                  <c:v>0.56777328039403496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F8E-4884-A4D2-246138646631}"/>
            </c:ext>
          </c:extLst>
        </c:ser>
        <c:ser>
          <c:idx val="0"/>
          <c:order val="1"/>
          <c:tx>
            <c:strRef>
              <c:f>'3.5'!$B$5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'3.5'!$A$6:$A$13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eiendom</c:v>
                </c:pt>
                <c:pt idx="4">
                  <c:v>Verdiendring derivater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'3.5'!$B$6:$B$13</c:f>
              <c:numCache>
                <c:formatCode>0.0</c:formatCode>
                <c:ptCount val="8"/>
                <c:pt idx="0">
                  <c:v>1.2771829749140373</c:v>
                </c:pt>
                <c:pt idx="1">
                  <c:v>-1.1952046552257789</c:v>
                </c:pt>
                <c:pt idx="2">
                  <c:v>-0.78058080596163926</c:v>
                </c:pt>
                <c:pt idx="3">
                  <c:v>-0.19099413993105552</c:v>
                </c:pt>
                <c:pt idx="4">
                  <c:v>-0.23226494871786407</c:v>
                </c:pt>
                <c:pt idx="5">
                  <c:v>0.7626908241967767</c:v>
                </c:pt>
                <c:pt idx="6">
                  <c:v>0.23131439912114082</c:v>
                </c:pt>
                <c:pt idx="7">
                  <c:v>-0.90693079079954275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E-4884-A4D2-2461386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58496"/>
        <c:axId val="428938368"/>
        <c:extLst/>
      </c:barChart>
      <c:lineChart>
        <c:grouping val="standard"/>
        <c:varyColors val="0"/>
        <c:ser>
          <c:idx val="1"/>
          <c:order val="2"/>
          <c:tx>
            <c:strRef>
              <c:f>'3.5'!$D$5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'3.5'!$A$6:$A$13</c:f>
              <c:strCache>
                <c:ptCount val="8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eiendom</c:v>
                </c:pt>
                <c:pt idx="4">
                  <c:v>Verdiendring derivater</c:v>
                </c:pt>
                <c:pt idx="5">
                  <c:v>Realisert gevinst/tap aksjer</c:v>
                </c:pt>
                <c:pt idx="6">
                  <c:v>Realisert gevinst/tap rentebærende verdipapirer</c:v>
                </c:pt>
                <c:pt idx="7">
                  <c:v>Realisert gevinst/tap derivater</c:v>
                </c:pt>
              </c:strCache>
            </c:strRef>
          </c:cat>
          <c:val>
            <c:numRef>
              <c:f>'3.5'!$D$6:$D$13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8E-4884-A4D2-2461386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235696"/>
        <c:axId val="1473237664"/>
      </c:lineChart>
      <c:catAx>
        <c:axId val="41365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38368"/>
        <c:crosses val="autoZero"/>
        <c:auto val="1"/>
        <c:lblAlgn val="ctr"/>
        <c:lblOffset val="0"/>
        <c:noMultiLvlLbl val="0"/>
      </c:catAx>
      <c:valAx>
        <c:axId val="428938368"/>
        <c:scaling>
          <c:orientation val="minMax"/>
          <c:max val="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6255208333333334E-3"/>
              <c:y val="0.32409126984126979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13658496"/>
        <c:crosses val="autoZero"/>
        <c:crossBetween val="between"/>
        <c:majorUnit val="1"/>
      </c:valAx>
      <c:valAx>
        <c:axId val="1473237664"/>
        <c:scaling>
          <c:orientation val="minMax"/>
          <c:max val="2"/>
          <c:min val="-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473235696"/>
        <c:crosses val="max"/>
        <c:crossBetween val="between"/>
        <c:majorUnit val="1"/>
      </c:valAx>
      <c:catAx>
        <c:axId val="147323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237664"/>
        <c:crosses val="autoZero"/>
        <c:auto val="1"/>
        <c:lblAlgn val="ctr"/>
        <c:lblOffset val="100"/>
        <c:noMultiLvlLbl val="0"/>
      </c:catAx>
    </c:plotArea>
    <c:legend>
      <c:legendPos val="tr"/>
      <c:legendEntry>
        <c:idx val="2"/>
        <c:delete val="1"/>
      </c:legendEntry>
      <c:layout>
        <c:manualLayout>
          <c:xMode val="edge"/>
          <c:yMode val="edge"/>
          <c:x val="0.77010316418780989"/>
          <c:y val="2.7524603174603174E-2"/>
          <c:w val="0.17821303587051621"/>
          <c:h val="0.14045158730158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25522875816996"/>
          <c:y val="3.0238095238095238E-2"/>
          <c:w val="0.81304215686274506"/>
          <c:h val="0.57426547619047619"/>
        </c:manualLayout>
      </c:layout>
      <c:lineChart>
        <c:grouping val="standard"/>
        <c:varyColors val="0"/>
        <c:ser>
          <c:idx val="0"/>
          <c:order val="0"/>
          <c:tx>
            <c:strRef>
              <c:f>'3.6'!$A$7</c:f>
              <c:strCache>
                <c:ptCount val="1"/>
                <c:pt idx="0">
                  <c:v>Aksjer og andeler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'3.6'!$B$6:$P$6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'3.6'!$B$7:$P$7</c:f>
              <c:numCache>
                <c:formatCode>0.0</c:formatCode>
                <c:ptCount val="15"/>
                <c:pt idx="0">
                  <c:v>10.25319786488687</c:v>
                </c:pt>
                <c:pt idx="1">
                  <c:v>13.873058949265443</c:v>
                </c:pt>
                <c:pt idx="2">
                  <c:v>17.077573861864835</c:v>
                </c:pt>
                <c:pt idx="3">
                  <c:v>12.785518756902995</c:v>
                </c:pt>
                <c:pt idx="4">
                  <c:v>11.264342206851929</c:v>
                </c:pt>
                <c:pt idx="5">
                  <c:v>12.968661608711207</c:v>
                </c:pt>
                <c:pt idx="6">
                  <c:v>14.726804222394557</c:v>
                </c:pt>
                <c:pt idx="7">
                  <c:v>13.947008101998609</c:v>
                </c:pt>
                <c:pt idx="8">
                  <c:v>14.612261322593231</c:v>
                </c:pt>
                <c:pt idx="9">
                  <c:v>16.895491656733284</c:v>
                </c:pt>
                <c:pt idx="10">
                  <c:v>16.050646231732809</c:v>
                </c:pt>
                <c:pt idx="11">
                  <c:v>18.416613627372559</c:v>
                </c:pt>
                <c:pt idx="12">
                  <c:v>16.812839356089292</c:v>
                </c:pt>
                <c:pt idx="13">
                  <c:v>21.511406390955894</c:v>
                </c:pt>
                <c:pt idx="14">
                  <c:v>20.341490899422723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4-4A2E-9C24-F5EA8AF5AF59}"/>
            </c:ext>
          </c:extLst>
        </c:ser>
        <c:ser>
          <c:idx val="1"/>
          <c:order val="1"/>
          <c:tx>
            <c:strRef>
              <c:f>'3.6'!$A$8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'3.6'!$B$6:$P$6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'3.6'!$B$8:$P$8</c:f>
              <c:numCache>
                <c:formatCode>0.0</c:formatCode>
                <c:ptCount val="15"/>
                <c:pt idx="0">
                  <c:v>36.957489243745073</c:v>
                </c:pt>
                <c:pt idx="1">
                  <c:v>29.560891524254952</c:v>
                </c:pt>
                <c:pt idx="2">
                  <c:v>27.19974256490757</c:v>
                </c:pt>
                <c:pt idx="3">
                  <c:v>29.030910818053453</c:v>
                </c:pt>
                <c:pt idx="4">
                  <c:v>31.007594526748811</c:v>
                </c:pt>
                <c:pt idx="5">
                  <c:v>29.510466142715337</c:v>
                </c:pt>
                <c:pt idx="6">
                  <c:v>29.260806820880592</c:v>
                </c:pt>
                <c:pt idx="7">
                  <c:v>27.289719306535019</c:v>
                </c:pt>
                <c:pt idx="8">
                  <c:v>26.230735255257471</c:v>
                </c:pt>
                <c:pt idx="9">
                  <c:v>23.607521173836627</c:v>
                </c:pt>
                <c:pt idx="10">
                  <c:v>21.70847205523231</c:v>
                </c:pt>
                <c:pt idx="11">
                  <c:v>19.454759116575325</c:v>
                </c:pt>
                <c:pt idx="12">
                  <c:v>20.505639574680306</c:v>
                </c:pt>
                <c:pt idx="13">
                  <c:v>18.597569714608536</c:v>
                </c:pt>
                <c:pt idx="14">
                  <c:v>15.976964898882731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4-4A2E-9C24-F5EA8AF5AF59}"/>
            </c:ext>
          </c:extLst>
        </c:ser>
        <c:ser>
          <c:idx val="2"/>
          <c:order val="2"/>
          <c:tx>
            <c:strRef>
              <c:f>'3.6'!$A$9</c:f>
              <c:strCache>
                <c:ptCount val="1"/>
                <c:pt idx="0">
                  <c:v>Obligasjoner, hold til forfall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numRef>
              <c:f>'3.6'!$B$6:$P$6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'3.6'!$B$9:$P$9</c:f>
              <c:numCache>
                <c:formatCode>0.0</c:formatCode>
                <c:ptCount val="15"/>
                <c:pt idx="0">
                  <c:v>18.994363318262543</c:v>
                </c:pt>
                <c:pt idx="1">
                  <c:v>20.542475515199531</c:v>
                </c:pt>
                <c:pt idx="2">
                  <c:v>18.509924658515693</c:v>
                </c:pt>
                <c:pt idx="3">
                  <c:v>19.123538598607333</c:v>
                </c:pt>
                <c:pt idx="4">
                  <c:v>19.466612644208823</c:v>
                </c:pt>
                <c:pt idx="5">
                  <c:v>17.267464777154636</c:v>
                </c:pt>
                <c:pt idx="6">
                  <c:v>14.70618462301951</c:v>
                </c:pt>
                <c:pt idx="7">
                  <c:v>13.714439167966431</c:v>
                </c:pt>
                <c:pt idx="8">
                  <c:v>12.421816675156313</c:v>
                </c:pt>
                <c:pt idx="9">
                  <c:v>11.087130882593948</c:v>
                </c:pt>
                <c:pt idx="10">
                  <c:v>10.915391123090146</c:v>
                </c:pt>
                <c:pt idx="11">
                  <c:v>9.4724196006658801</c:v>
                </c:pt>
                <c:pt idx="12">
                  <c:v>8.7874701697909821</c:v>
                </c:pt>
                <c:pt idx="13">
                  <c:v>7.7370415976304523</c:v>
                </c:pt>
                <c:pt idx="14">
                  <c:v>9.3972118271780811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D4-4A2E-9C24-F5EA8AF5AF59}"/>
            </c:ext>
          </c:extLst>
        </c:ser>
        <c:ser>
          <c:idx val="3"/>
          <c:order val="3"/>
          <c:tx>
            <c:strRef>
              <c:f>'3.6'!$A$10</c:f>
              <c:strCache>
                <c:ptCount val="1"/>
                <c:pt idx="0">
                  <c:v>Utlån og fordringer, amortisert kost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numRef>
              <c:f>'3.6'!$B$6:$P$6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'3.6'!$B$10:$P$10</c:f>
              <c:numCache>
                <c:formatCode>0.0</c:formatCode>
                <c:ptCount val="15"/>
                <c:pt idx="0">
                  <c:v>12.455241133021248</c:v>
                </c:pt>
                <c:pt idx="1">
                  <c:v>16.708846463927458</c:v>
                </c:pt>
                <c:pt idx="2">
                  <c:v>17.777346085232058</c:v>
                </c:pt>
                <c:pt idx="3">
                  <c:v>20.076540027445052</c:v>
                </c:pt>
                <c:pt idx="4">
                  <c:v>20.016851503906139</c:v>
                </c:pt>
                <c:pt idx="5">
                  <c:v>22.283855141604395</c:v>
                </c:pt>
                <c:pt idx="6">
                  <c:v>23.982824588102588</c:v>
                </c:pt>
                <c:pt idx="7">
                  <c:v>29.555959327157556</c:v>
                </c:pt>
                <c:pt idx="8">
                  <c:v>33.061126356443751</c:v>
                </c:pt>
                <c:pt idx="9">
                  <c:v>35.035237552324837</c:v>
                </c:pt>
                <c:pt idx="10">
                  <c:v>37.275250970446535</c:v>
                </c:pt>
                <c:pt idx="11">
                  <c:v>37.054477186451258</c:v>
                </c:pt>
                <c:pt idx="12">
                  <c:v>37.194549079985926</c:v>
                </c:pt>
                <c:pt idx="13">
                  <c:v>36.829801574685391</c:v>
                </c:pt>
                <c:pt idx="14">
                  <c:v>37.993233629117924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D4-4A2E-9C24-F5EA8AF5AF59}"/>
            </c:ext>
          </c:extLst>
        </c:ser>
        <c:ser>
          <c:idx val="4"/>
          <c:order val="4"/>
          <c:tx>
            <c:strRef>
              <c:f>'3.6'!$A$11</c:f>
              <c:strCache>
                <c:ptCount val="1"/>
                <c:pt idx="0">
                  <c:v>Eiendom</c:v>
                </c:pt>
              </c:strCache>
            </c:strRef>
          </c:tx>
          <c:spPr>
            <a:ln w="1905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numRef>
              <c:f>'3.6'!$B$6:$P$6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'3.6'!$B$11:$P$11</c:f>
              <c:numCache>
                <c:formatCode>0.0</c:formatCode>
                <c:ptCount val="15"/>
                <c:pt idx="0">
                  <c:v>14.30168144833091</c:v>
                </c:pt>
                <c:pt idx="1">
                  <c:v>14.599978436851424</c:v>
                </c:pt>
                <c:pt idx="2">
                  <c:v>14.781040243327459</c:v>
                </c:pt>
                <c:pt idx="3">
                  <c:v>15.410679864112117</c:v>
                </c:pt>
                <c:pt idx="4">
                  <c:v>14.956466894896018</c:v>
                </c:pt>
                <c:pt idx="5">
                  <c:v>13.265315732746441</c:v>
                </c:pt>
                <c:pt idx="6">
                  <c:v>12.563607639952068</c:v>
                </c:pt>
                <c:pt idx="7">
                  <c:v>12.267857712115026</c:v>
                </c:pt>
                <c:pt idx="8">
                  <c:v>11.187368589477382</c:v>
                </c:pt>
                <c:pt idx="9">
                  <c:v>11.426569334719746</c:v>
                </c:pt>
                <c:pt idx="10">
                  <c:v>10.098158453944377</c:v>
                </c:pt>
                <c:pt idx="11">
                  <c:v>11.045005343942249</c:v>
                </c:pt>
                <c:pt idx="12">
                  <c:v>11.787690482367109</c:v>
                </c:pt>
                <c:pt idx="13">
                  <c:v>12.365462056224384</c:v>
                </c:pt>
                <c:pt idx="14">
                  <c:v>12.746368454826026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D4-4A2E-9C24-F5EA8AF5AF59}"/>
            </c:ext>
          </c:extLst>
        </c:ser>
        <c:ser>
          <c:idx val="5"/>
          <c:order val="5"/>
          <c:tx>
            <c:strRef>
              <c:f>'3.6'!$A$12</c:f>
              <c:strCache>
                <c:ptCount val="1"/>
                <c:pt idx="0">
                  <c:v>Øvrig</c:v>
                </c:pt>
              </c:strCache>
            </c:strRef>
          </c:tx>
          <c:spPr>
            <a:ln w="1905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'3.6'!$B$6:$P$6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'3.6'!$B$12:$P$12</c:f>
              <c:numCache>
                <c:formatCode>0.0</c:formatCode>
                <c:ptCount val="15"/>
                <c:pt idx="0">
                  <c:v>7.0380269917533589</c:v>
                </c:pt>
                <c:pt idx="1">
                  <c:v>4.714749110501181</c:v>
                </c:pt>
                <c:pt idx="2">
                  <c:v>4.6543725861523821</c:v>
                </c:pt>
                <c:pt idx="3">
                  <c:v>3.5728119348790472</c:v>
                </c:pt>
                <c:pt idx="4">
                  <c:v>3.2881322233882702</c:v>
                </c:pt>
                <c:pt idx="5">
                  <c:v>4.7042365970679842</c:v>
                </c:pt>
                <c:pt idx="6">
                  <c:v>4.7597721056506748</c:v>
                </c:pt>
                <c:pt idx="7">
                  <c:v>3.22501638422737</c:v>
                </c:pt>
                <c:pt idx="8">
                  <c:v>2.4866918010718568</c:v>
                </c:pt>
                <c:pt idx="9">
                  <c:v>1.9480493997915633</c:v>
                </c:pt>
                <c:pt idx="10">
                  <c:v>3.9520811655538153</c:v>
                </c:pt>
                <c:pt idx="11">
                  <c:v>4.5567251249927292</c:v>
                </c:pt>
                <c:pt idx="12">
                  <c:v>4.9118113370863785</c:v>
                </c:pt>
                <c:pt idx="13">
                  <c:v>2.9587186658953484</c:v>
                </c:pt>
                <c:pt idx="14">
                  <c:v>3.5447302905725055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D4-4A2E-9C24-F5EA8AF5A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65848"/>
        <c:axId val="859658960"/>
      </c:lineChart>
      <c:lineChart>
        <c:grouping val="standard"/>
        <c:varyColors val="0"/>
        <c:ser>
          <c:idx val="6"/>
          <c:order val="6"/>
          <c:tx>
            <c:v>0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F9-487C-A02B-D5D913B1D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804503"/>
        <c:axId val="846796303"/>
      </c:lineChart>
      <c:catAx>
        <c:axId val="859665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58960"/>
        <c:crosses val="autoZero"/>
        <c:auto val="1"/>
        <c:lblAlgn val="ctr"/>
        <c:lblOffset val="100"/>
        <c:noMultiLvlLbl val="0"/>
      </c:catAx>
      <c:valAx>
        <c:axId val="8596589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65848"/>
        <c:crosses val="autoZero"/>
        <c:crossBetween val="midCat"/>
      </c:valAx>
      <c:valAx>
        <c:axId val="846796303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46804503"/>
        <c:crosses val="max"/>
        <c:crossBetween val="between"/>
      </c:valAx>
      <c:catAx>
        <c:axId val="846804503"/>
        <c:scaling>
          <c:orientation val="minMax"/>
        </c:scaling>
        <c:delete val="1"/>
        <c:axPos val="b"/>
        <c:majorTickMark val="out"/>
        <c:minorTickMark val="none"/>
        <c:tickLblPos val="nextTo"/>
        <c:crossAx val="8467963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2.9699673202614376E-2"/>
          <c:y val="0.73869285714285715"/>
          <c:w val="0.83162581699346405"/>
          <c:h val="0.261307142857142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2315239031879"/>
          <c:y val="3.0238095238095238E-2"/>
          <c:w val="0.77648588356640835"/>
          <c:h val="0.59442420634920634"/>
        </c:manualLayout>
      </c:layout>
      <c:lineChart>
        <c:grouping val="standard"/>
        <c:varyColors val="0"/>
        <c:ser>
          <c:idx val="0"/>
          <c:order val="0"/>
          <c:tx>
            <c:strRef>
              <c:f>'3.7'!$A$7</c:f>
              <c:strCache>
                <c:ptCount val="1"/>
                <c:pt idx="0">
                  <c:v>Aksjer og andeler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'3.7'!$B$6:$P$6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'3.7'!$B$7:$P$7</c:f>
              <c:numCache>
                <c:formatCode>0.0</c:formatCode>
                <c:ptCount val="15"/>
                <c:pt idx="0">
                  <c:v>60.819646432461838</c:v>
                </c:pt>
                <c:pt idx="1">
                  <c:v>72.497517164078403</c:v>
                </c:pt>
                <c:pt idx="2">
                  <c:v>55.311648796030646</c:v>
                </c:pt>
                <c:pt idx="3">
                  <c:v>57.029406656601402</c:v>
                </c:pt>
                <c:pt idx="4">
                  <c:v>50.433835834879645</c:v>
                </c:pt>
                <c:pt idx="5">
                  <c:v>54.188418583870082</c:v>
                </c:pt>
                <c:pt idx="6">
                  <c:v>56.496967069306891</c:v>
                </c:pt>
                <c:pt idx="7">
                  <c:v>56.849534825100925</c:v>
                </c:pt>
                <c:pt idx="8">
                  <c:v>58.924955552219885</c:v>
                </c:pt>
                <c:pt idx="9">
                  <c:v>59.949830010715822</c:v>
                </c:pt>
                <c:pt idx="10">
                  <c:v>53.756504700475546</c:v>
                </c:pt>
                <c:pt idx="11">
                  <c:v>56.78919667031662</c:v>
                </c:pt>
                <c:pt idx="12">
                  <c:v>63.088548729006035</c:v>
                </c:pt>
                <c:pt idx="13">
                  <c:v>65.911885374903534</c:v>
                </c:pt>
                <c:pt idx="14">
                  <c:v>64.052346766913161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3-423C-84F9-26B4457EB2A1}"/>
            </c:ext>
          </c:extLst>
        </c:ser>
        <c:ser>
          <c:idx val="1"/>
          <c:order val="1"/>
          <c:tx>
            <c:strRef>
              <c:f>'3.7'!$A$8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'3.7'!$B$6:$P$6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'3.7'!$B$8:$P$8</c:f>
              <c:numCache>
                <c:formatCode>0.0</c:formatCode>
                <c:ptCount val="15"/>
                <c:pt idx="0">
                  <c:v>21.497264078076704</c:v>
                </c:pt>
                <c:pt idx="1">
                  <c:v>17.682873594306137</c:v>
                </c:pt>
                <c:pt idx="2">
                  <c:v>36.603845260765347</c:v>
                </c:pt>
                <c:pt idx="3">
                  <c:v>34.592986534540948</c:v>
                </c:pt>
                <c:pt idx="4">
                  <c:v>43.170590891380826</c:v>
                </c:pt>
                <c:pt idx="5">
                  <c:v>41.466659148113251</c:v>
                </c:pt>
                <c:pt idx="6">
                  <c:v>39.78698025170381</c:v>
                </c:pt>
                <c:pt idx="7">
                  <c:v>39.050152664645111</c:v>
                </c:pt>
                <c:pt idx="8">
                  <c:v>38.253276008915947</c:v>
                </c:pt>
                <c:pt idx="9">
                  <c:v>36.703161688435635</c:v>
                </c:pt>
                <c:pt idx="10">
                  <c:v>38.693568404237631</c:v>
                </c:pt>
                <c:pt idx="11">
                  <c:v>35.703959331992877</c:v>
                </c:pt>
                <c:pt idx="12">
                  <c:v>33.568780440568297</c:v>
                </c:pt>
                <c:pt idx="13">
                  <c:v>30.19249380389029</c:v>
                </c:pt>
                <c:pt idx="14">
                  <c:v>30.954969068389239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3-423C-84F9-26B4457EB2A1}"/>
            </c:ext>
          </c:extLst>
        </c:ser>
        <c:ser>
          <c:idx val="2"/>
          <c:order val="2"/>
          <c:tx>
            <c:strRef>
              <c:f>'3.7'!$A$9</c:f>
              <c:strCache>
                <c:ptCount val="1"/>
                <c:pt idx="0">
                  <c:v>Øvrig</c:v>
                </c:pt>
              </c:strCache>
            </c:strRef>
          </c:tx>
          <c:spPr>
            <a:ln w="1905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'3.7'!$B$6:$P$6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'3.7'!$B$9:$P$9</c:f>
              <c:numCache>
                <c:formatCode>0.0</c:formatCode>
                <c:ptCount val="15"/>
                <c:pt idx="0">
                  <c:v>17.683089489461455</c:v>
                </c:pt>
                <c:pt idx="1">
                  <c:v>9.8196092416154546</c:v>
                </c:pt>
                <c:pt idx="2">
                  <c:v>8.0845059432040074</c:v>
                </c:pt>
                <c:pt idx="3">
                  <c:v>8.3776068088576494</c:v>
                </c:pt>
                <c:pt idx="4">
                  <c:v>6.3955732737395232</c:v>
                </c:pt>
                <c:pt idx="5">
                  <c:v>4.3449222680166697</c:v>
                </c:pt>
                <c:pt idx="6">
                  <c:v>3.7160526789893011</c:v>
                </c:pt>
                <c:pt idx="7">
                  <c:v>4.1003125102539721</c:v>
                </c:pt>
                <c:pt idx="8">
                  <c:v>2.8217684388641628</c:v>
                </c:pt>
                <c:pt idx="9">
                  <c:v>3.3470083008485383</c:v>
                </c:pt>
                <c:pt idx="10">
                  <c:v>7.5499268952868155</c:v>
                </c:pt>
                <c:pt idx="11">
                  <c:v>7.5068439976905044</c:v>
                </c:pt>
                <c:pt idx="12">
                  <c:v>3.342670830425666</c:v>
                </c:pt>
                <c:pt idx="13">
                  <c:v>3.8956208212061796</c:v>
                </c:pt>
                <c:pt idx="14">
                  <c:v>4.9926841646976055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43-423C-84F9-26B4457E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65848"/>
        <c:axId val="859658960"/>
      </c:lineChart>
      <c:lineChart>
        <c:grouping val="standard"/>
        <c:varyColors val="0"/>
        <c:ser>
          <c:idx val="3"/>
          <c:order val="3"/>
          <c:tx>
            <c:v>1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3AB-4670-819B-5A32ECD0F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175279"/>
        <c:axId val="463180527"/>
      </c:lineChart>
      <c:catAx>
        <c:axId val="859665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318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58960"/>
        <c:crosses val="autoZero"/>
        <c:auto val="1"/>
        <c:lblAlgn val="ctr"/>
        <c:lblOffset val="100"/>
        <c:noMultiLvlLbl val="0"/>
      </c:catAx>
      <c:valAx>
        <c:axId val="859658960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65848"/>
        <c:crosses val="autoZero"/>
        <c:crossBetween val="midCat"/>
        <c:majorUnit val="20"/>
      </c:valAx>
      <c:valAx>
        <c:axId val="463180527"/>
        <c:scaling>
          <c:orientation val="minMax"/>
          <c:max val="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63175279"/>
        <c:crosses val="max"/>
        <c:crossBetween val="between"/>
        <c:majorUnit val="20"/>
      </c:valAx>
      <c:catAx>
        <c:axId val="463175279"/>
        <c:scaling>
          <c:orientation val="minMax"/>
        </c:scaling>
        <c:delete val="1"/>
        <c:axPos val="b"/>
        <c:majorTickMark val="out"/>
        <c:minorTickMark val="none"/>
        <c:tickLblPos val="nextTo"/>
        <c:crossAx val="4631805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747591291067988"/>
          <c:y val="0.79552969438142263"/>
          <c:w val="0.6797614364513912"/>
          <c:h val="0.136673695449085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619641294838145"/>
          <c:y val="5.5436507936507937E-2"/>
          <c:w val="0.80349978127734045"/>
          <c:h val="0.625191666666666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'3.8'!$B$5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'3.8'!$A$6:$A$15</c:f>
              <c:strCache>
                <c:ptCount val="10"/>
                <c:pt idx="0">
                  <c:v>Equinor Pensjon</c:v>
                </c:pt>
                <c:pt idx="1">
                  <c:v>PKH*</c:v>
                </c:pt>
                <c:pt idx="2">
                  <c:v>MP Pensjon</c:v>
                </c:pt>
                <c:pt idx="3">
                  <c:v>Norsk Hydro</c:v>
                </c:pt>
                <c:pt idx="4">
                  <c:v>Bergen kom. </c:v>
                </c:pt>
                <c:pt idx="5">
                  <c:v>Telenor </c:v>
                </c:pt>
                <c:pt idx="6">
                  <c:v>Trondheim kom.</c:v>
                </c:pt>
                <c:pt idx="7">
                  <c:v>Bærum kom.</c:v>
                </c:pt>
                <c:pt idx="8">
                  <c:v>Conoco Phillips </c:v>
                </c:pt>
                <c:pt idx="9">
                  <c:v>Viken</c:v>
                </c:pt>
              </c:strCache>
            </c:strRef>
          </c:cat>
          <c:val>
            <c:numRef>
              <c:f>'3.8'!$B$6:$B$15</c:f>
              <c:numCache>
                <c:formatCode>0.0</c:formatCode>
                <c:ptCount val="10"/>
                <c:pt idx="0">
                  <c:v>18.489083797984616</c:v>
                </c:pt>
                <c:pt idx="1">
                  <c:v>8.4702631982428471</c:v>
                </c:pt>
                <c:pt idx="2">
                  <c:v>5.8035259967063624</c:v>
                </c:pt>
                <c:pt idx="3">
                  <c:v>5.5889905590153024</c:v>
                </c:pt>
                <c:pt idx="4">
                  <c:v>5.0742730725549157</c:v>
                </c:pt>
                <c:pt idx="5">
                  <c:v>4.4399614075973153</c:v>
                </c:pt>
                <c:pt idx="6">
                  <c:v>4.141086084907224</c:v>
                </c:pt>
                <c:pt idx="7">
                  <c:v>2.8887610408277391</c:v>
                </c:pt>
                <c:pt idx="8">
                  <c:v>2.8561644691563068</c:v>
                </c:pt>
                <c:pt idx="9">
                  <c:v>2.2040127886217737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7B-4CC8-B69F-527D9FFB50B0}"/>
            </c:ext>
          </c:extLst>
        </c:ser>
        <c:ser>
          <c:idx val="0"/>
          <c:order val="1"/>
          <c:tx>
            <c:strRef>
              <c:f>'3.8'!$C$5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'3.8'!$A$6:$A$15</c:f>
              <c:strCache>
                <c:ptCount val="10"/>
                <c:pt idx="0">
                  <c:v>Equinor Pensjon</c:v>
                </c:pt>
                <c:pt idx="1">
                  <c:v>PKH*</c:v>
                </c:pt>
                <c:pt idx="2">
                  <c:v>MP Pensjon</c:v>
                </c:pt>
                <c:pt idx="3">
                  <c:v>Norsk Hydro</c:v>
                </c:pt>
                <c:pt idx="4">
                  <c:v>Bergen kom. </c:v>
                </c:pt>
                <c:pt idx="5">
                  <c:v>Telenor </c:v>
                </c:pt>
                <c:pt idx="6">
                  <c:v>Trondheim kom.</c:v>
                </c:pt>
                <c:pt idx="7">
                  <c:v>Bærum kom.</c:v>
                </c:pt>
                <c:pt idx="8">
                  <c:v>Conoco Phillips </c:v>
                </c:pt>
                <c:pt idx="9">
                  <c:v>Viken</c:v>
                </c:pt>
              </c:strCache>
            </c:strRef>
          </c:cat>
          <c:val>
            <c:numRef>
              <c:f>'3.8'!$C$6:$C$15</c:f>
              <c:numCache>
                <c:formatCode>0.0</c:formatCode>
                <c:ptCount val="10"/>
                <c:pt idx="0">
                  <c:v>18.08228391460559</c:v>
                </c:pt>
                <c:pt idx="1">
                  <c:v>9.0046218350760565</c:v>
                </c:pt>
                <c:pt idx="2">
                  <c:v>5.8161080740941733</c:v>
                </c:pt>
                <c:pt idx="3">
                  <c:v>5.5074181808349572</c:v>
                </c:pt>
                <c:pt idx="4">
                  <c:v>5.2683147390863052</c:v>
                </c:pt>
                <c:pt idx="5">
                  <c:v>4.4315675361176776</c:v>
                </c:pt>
                <c:pt idx="6">
                  <c:v>4.3424492504323009</c:v>
                </c:pt>
                <c:pt idx="7">
                  <c:v>3.1634694555275615</c:v>
                </c:pt>
                <c:pt idx="8">
                  <c:v>2.6328940948749318</c:v>
                </c:pt>
                <c:pt idx="9">
                  <c:v>2.2348477312338031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7B-4CC8-B69F-527D9FFB5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9742392"/>
        <c:axId val="849742720"/>
      </c:barChart>
      <c:lineChart>
        <c:grouping val="standard"/>
        <c:varyColors val="0"/>
        <c:ser>
          <c:idx val="2"/>
          <c:order val="2"/>
          <c:tx>
            <c:strRef>
              <c:f>'3.8'!$D$5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'3.8'!$A$6:$A$15</c:f>
              <c:strCache>
                <c:ptCount val="10"/>
                <c:pt idx="0">
                  <c:v>Equinor Pensjon</c:v>
                </c:pt>
                <c:pt idx="1">
                  <c:v>PKH*</c:v>
                </c:pt>
                <c:pt idx="2">
                  <c:v>MP Pensjon</c:v>
                </c:pt>
                <c:pt idx="3">
                  <c:v>Norsk Hydro</c:v>
                </c:pt>
                <c:pt idx="4">
                  <c:v>Bergen kom. </c:v>
                </c:pt>
                <c:pt idx="5">
                  <c:v>Telenor </c:v>
                </c:pt>
                <c:pt idx="6">
                  <c:v>Trondheim kom.</c:v>
                </c:pt>
                <c:pt idx="7">
                  <c:v>Bærum kom.</c:v>
                </c:pt>
                <c:pt idx="8">
                  <c:v>Conoco Phillips </c:v>
                </c:pt>
                <c:pt idx="9">
                  <c:v>Viken</c:v>
                </c:pt>
              </c:strCache>
            </c:strRef>
          </c:cat>
          <c:val>
            <c:numRef>
              <c:f>'3.8'!$D$6:$D$15</c:f>
              <c:numCache>
                <c:formatCode>General</c:formatCode>
                <c:ptCount val="10"/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57B-4CC8-B69F-527D9FFB5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856648"/>
        <c:axId val="1162852712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2222222222222227E-2"/>
              <c:y val="0.263294047619047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  <c:majorUnit val="5"/>
      </c:valAx>
      <c:valAx>
        <c:axId val="1162852712"/>
        <c:scaling>
          <c:orientation val="minMax"/>
          <c:max val="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162856648"/>
        <c:crosses val="max"/>
        <c:crossBetween val="between"/>
        <c:majorUnit val="5"/>
      </c:valAx>
      <c:catAx>
        <c:axId val="1162856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285271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4125214348206474"/>
          <c:y val="0.91213531746031751"/>
          <c:w val="0.16384601924759404"/>
          <c:h val="7.778531746031745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1056964648948"/>
          <c:y val="5.1277929026585248E-2"/>
          <c:w val="0.80231946091332396"/>
          <c:h val="0.6723162698412698"/>
        </c:manualLayout>
      </c:layout>
      <c:lineChart>
        <c:grouping val="standard"/>
        <c:varyColors val="0"/>
        <c:ser>
          <c:idx val="0"/>
          <c:order val="0"/>
          <c:tx>
            <c:strRef>
              <c:f>'3.9'!$B$4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'3.9'!$A$5:$A$19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'3.9'!$B$5:$B$19</c:f>
              <c:numCache>
                <c:formatCode>_ * #\ ##0.0_ ;_ * \-#\ ##0.0_ ;_ * "-"??_ ;_ @_ </c:formatCode>
                <c:ptCount val="15"/>
                <c:pt idx="0">
                  <c:v>-9.2581000000000007</c:v>
                </c:pt>
                <c:pt idx="1">
                  <c:v>14.4756</c:v>
                </c:pt>
                <c:pt idx="2">
                  <c:v>10.0784</c:v>
                </c:pt>
                <c:pt idx="3">
                  <c:v>-0.20219999999999999</c:v>
                </c:pt>
                <c:pt idx="4">
                  <c:v>8.4344999999999999</c:v>
                </c:pt>
                <c:pt idx="5">
                  <c:v>12.203200000000001</c:v>
                </c:pt>
                <c:pt idx="6">
                  <c:v>8.2179000000000002</c:v>
                </c:pt>
                <c:pt idx="7">
                  <c:v>4.5876999999999999</c:v>
                </c:pt>
                <c:pt idx="8">
                  <c:v>5.2935999999999996</c:v>
                </c:pt>
                <c:pt idx="9">
                  <c:v>8.7037999999999993</c:v>
                </c:pt>
                <c:pt idx="10">
                  <c:v>-0.40339999999999998</c:v>
                </c:pt>
                <c:pt idx="11">
                  <c:v>11.2852</c:v>
                </c:pt>
                <c:pt idx="12">
                  <c:v>8.7429000000000006</c:v>
                </c:pt>
                <c:pt idx="13">
                  <c:v>9.4722000000000008</c:v>
                </c:pt>
                <c:pt idx="14">
                  <c:v>-5.5359999999999996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BE1-4B32-88DB-20D8129432DA}"/>
            </c:ext>
          </c:extLst>
        </c:ser>
        <c:ser>
          <c:idx val="1"/>
          <c:order val="1"/>
          <c:tx>
            <c:strRef>
              <c:f>'3.9'!$C$4</c:f>
              <c:strCache>
                <c:ptCount val="1"/>
                <c:pt idx="0">
                  <c:v>Kommunale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'3.9'!$A$5:$A$19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'3.9'!$C$5:$C$19</c:f>
              <c:numCache>
                <c:formatCode>_ * #\ ##0.0_ ;_ * \-#\ ##0.0_ ;_ * "-"??_ ;_ @_ </c:formatCode>
                <c:ptCount val="15"/>
                <c:pt idx="0">
                  <c:v>-5.5026000000000002</c:v>
                </c:pt>
                <c:pt idx="1">
                  <c:v>10.5244</c:v>
                </c:pt>
                <c:pt idx="2">
                  <c:v>7.4135999999999997</c:v>
                </c:pt>
                <c:pt idx="3">
                  <c:v>1.3704000000000001</c:v>
                </c:pt>
                <c:pt idx="4">
                  <c:v>6.9096000000000002</c:v>
                </c:pt>
                <c:pt idx="5">
                  <c:v>8.2540999999999993</c:v>
                </c:pt>
                <c:pt idx="6">
                  <c:v>6.1120999999999999</c:v>
                </c:pt>
                <c:pt idx="7">
                  <c:v>3.1838000000000002</c:v>
                </c:pt>
                <c:pt idx="8">
                  <c:v>5.4463999999999997</c:v>
                </c:pt>
                <c:pt idx="9">
                  <c:v>6.4253999999999998</c:v>
                </c:pt>
                <c:pt idx="10">
                  <c:v>0.2858</c:v>
                </c:pt>
                <c:pt idx="11">
                  <c:v>8.9931000000000001</c:v>
                </c:pt>
                <c:pt idx="12">
                  <c:v>6.7576999999999998</c:v>
                </c:pt>
                <c:pt idx="13">
                  <c:v>8.1626999999999992</c:v>
                </c:pt>
                <c:pt idx="14">
                  <c:v>-4.6158000000000001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CBE1-4B32-88DB-20D8129432DA}"/>
            </c:ext>
          </c:extLst>
        </c:ser>
        <c:ser>
          <c:idx val="2"/>
          <c:order val="2"/>
          <c:tx>
            <c:strRef>
              <c:f>'3.9'!$D$4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'3.9'!$A$5:$A$19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'3.9'!$D$5:$D$19</c:f>
              <c:numCache>
                <c:formatCode>_ * #\ ##0.0_ ;_ * \-#\ ##0.0_ ;_ * "-"??_ ;_ @_ </c:formatCode>
                <c:ptCount val="15"/>
                <c:pt idx="0">
                  <c:v>-1.5723</c:v>
                </c:pt>
                <c:pt idx="1">
                  <c:v>6.3190999999999997</c:v>
                </c:pt>
                <c:pt idx="2">
                  <c:v>6.8479000000000001</c:v>
                </c:pt>
                <c:pt idx="3">
                  <c:v>2.8102</c:v>
                </c:pt>
                <c:pt idx="4">
                  <c:v>6.3263999999999996</c:v>
                </c:pt>
                <c:pt idx="5">
                  <c:v>5.9349999999999996</c:v>
                </c:pt>
                <c:pt idx="6">
                  <c:v>5.5503999999999998</c:v>
                </c:pt>
                <c:pt idx="7">
                  <c:v>4.2325999999999997</c:v>
                </c:pt>
                <c:pt idx="8">
                  <c:v>5.1863000000000001</c:v>
                </c:pt>
                <c:pt idx="9">
                  <c:v>6.2316000000000003</c:v>
                </c:pt>
                <c:pt idx="10">
                  <c:v>1.9998</c:v>
                </c:pt>
                <c:pt idx="11">
                  <c:v>7.6195000000000004</c:v>
                </c:pt>
                <c:pt idx="12">
                  <c:v>4.2823000000000002</c:v>
                </c:pt>
                <c:pt idx="13">
                  <c:v>7.1444000000000001</c:v>
                </c:pt>
                <c:pt idx="14">
                  <c:v>-0.6825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CBE1-4B32-88DB-20D812943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68512"/>
        <c:axId val="304770048"/>
      </c:lineChart>
      <c:lineChart>
        <c:grouping val="standard"/>
        <c:varyColors val="0"/>
        <c:ser>
          <c:idx val="3"/>
          <c:order val="3"/>
          <c:tx>
            <c:strRef>
              <c:f>'3.9'!$E$4</c:f>
              <c:strCache>
                <c:ptCount val="1"/>
                <c:pt idx="0">
                  <c:v>Pensjonskasser samlet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'3.9'!$A$5:$A$19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'3.9'!$E$5:$E$19</c:f>
              <c:numCache>
                <c:formatCode>_ * #\ ##0.0_ ;_ * \-#\ ##0.0_ ;_ * "-"??_ ;_ @_ </c:formatCode>
                <c:ptCount val="15"/>
                <c:pt idx="0">
                  <c:v>-7.9698000000000002</c:v>
                </c:pt>
                <c:pt idx="1">
                  <c:v>13.1951</c:v>
                </c:pt>
                <c:pt idx="2">
                  <c:v>9.2288999999999994</c:v>
                </c:pt>
                <c:pt idx="3">
                  <c:v>0.33019999999999999</c:v>
                </c:pt>
                <c:pt idx="4">
                  <c:v>7.907</c:v>
                </c:pt>
                <c:pt idx="5">
                  <c:v>10.8127</c:v>
                </c:pt>
                <c:pt idx="6">
                  <c:v>7.4452999999999996</c:v>
                </c:pt>
                <c:pt idx="7">
                  <c:v>4.0334000000000003</c:v>
                </c:pt>
                <c:pt idx="8">
                  <c:v>5.3563999999999998</c:v>
                </c:pt>
                <c:pt idx="9">
                  <c:v>7.7442000000000002</c:v>
                </c:pt>
                <c:pt idx="10">
                  <c:v>-0.1057</c:v>
                </c:pt>
                <c:pt idx="11">
                  <c:v>10.2782</c:v>
                </c:pt>
                <c:pt idx="12">
                  <c:v>7.8506999999999998</c:v>
                </c:pt>
                <c:pt idx="13">
                  <c:v>8.8643000000000001</c:v>
                </c:pt>
                <c:pt idx="14" formatCode="0.0">
                  <c:v>-5.0948000000000002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CBE1-4B32-88DB-20D812943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485688"/>
        <c:axId val="776264944"/>
      </c:lineChart>
      <c:catAx>
        <c:axId val="30476851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304770048"/>
        <c:crosses val="autoZero"/>
        <c:auto val="1"/>
        <c:lblAlgn val="ctr"/>
        <c:lblOffset val="100"/>
        <c:noMultiLvlLbl val="0"/>
      </c:catAx>
      <c:valAx>
        <c:axId val="304770048"/>
        <c:scaling>
          <c:orientation val="minMax"/>
          <c:max val="15"/>
          <c:min val="-1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304768512"/>
        <c:crosses val="autoZero"/>
        <c:crossBetween val="midCat"/>
      </c:valAx>
      <c:valAx>
        <c:axId val="776264944"/>
        <c:scaling>
          <c:orientation val="minMax"/>
          <c:max val="15"/>
          <c:min val="-1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52485688"/>
        <c:crosses val="max"/>
        <c:crossBetween val="midCat"/>
        <c:majorUnit val="5"/>
      </c:valAx>
      <c:catAx>
        <c:axId val="6524856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76264944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9.2560784313725497E-2"/>
          <c:y val="0.88222698412698408"/>
          <c:w val="0.85638169934640518"/>
          <c:h val="8.75349206349206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24303230424643"/>
          <c:y val="5.0925925925925923E-2"/>
          <c:w val="0.74403306624795063"/>
          <c:h val="0.770774304376571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'2.3'!$B$6</c:f>
              <c:strCache>
                <c:ptCount val="1"/>
                <c:pt idx="0">
                  <c:v>31.12.2009</c:v>
                </c:pt>
              </c:strCache>
            </c:strRef>
          </c:tx>
          <c:spPr>
            <a:solidFill>
              <a:srgbClr val="002A85"/>
            </a:solidFill>
            <a:ln w="25400">
              <a:noFill/>
            </a:ln>
          </c:spPr>
          <c:invertIfNegative val="0"/>
          <c:cat>
            <c:strRef>
              <c:f>'2.3'!$A$7:$A$8</c:f>
              <c:strCache>
                <c:ptCount val="2"/>
                <c:pt idx="0">
                  <c:v>Utlån</c:v>
                </c:pt>
                <c:pt idx="1">
                  <c:v>Innskudd</c:v>
                </c:pt>
              </c:strCache>
            </c:strRef>
          </c:cat>
          <c:val>
            <c:numRef>
              <c:f>'2.3'!$B$7:$B$8</c:f>
              <c:numCache>
                <c:formatCode>0.0</c:formatCode>
                <c:ptCount val="2"/>
                <c:pt idx="0">
                  <c:v>64.73</c:v>
                </c:pt>
                <c:pt idx="1">
                  <c:v>71.38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2F-44F6-8C9B-7345170E3F37}"/>
            </c:ext>
          </c:extLst>
        </c:ser>
        <c:ser>
          <c:idx val="1"/>
          <c:order val="1"/>
          <c:tx>
            <c:strRef>
              <c:f>'2.3'!$C$6</c:f>
              <c:strCache>
                <c:ptCount val="1"/>
                <c:pt idx="0">
                  <c:v>31.12.2022</c:v>
                </c:pt>
              </c:strCache>
            </c:strRef>
          </c:tx>
          <c:spPr>
            <a:solidFill>
              <a:srgbClr val="52A9FF"/>
            </a:solidFill>
            <a:ln w="25400">
              <a:noFill/>
            </a:ln>
          </c:spPr>
          <c:invertIfNegative val="0"/>
          <c:cat>
            <c:strRef>
              <c:f>'2.3'!$A$7:$A$8</c:f>
              <c:strCache>
                <c:ptCount val="2"/>
                <c:pt idx="0">
                  <c:v>Utlån</c:v>
                </c:pt>
                <c:pt idx="1">
                  <c:v>Innskudd</c:v>
                </c:pt>
              </c:strCache>
            </c:strRef>
          </c:cat>
          <c:val>
            <c:numRef>
              <c:f>'2.3'!$C$7:$C$8</c:f>
              <c:numCache>
                <c:formatCode>General</c:formatCode>
                <c:ptCount val="2"/>
                <c:pt idx="0">
                  <c:v>65.19</c:v>
                </c:pt>
                <c:pt idx="1">
                  <c:v>68.94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2F-44F6-8C9B-7345170E3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6487648"/>
        <c:axId val="1"/>
      </c:barChart>
      <c:lineChart>
        <c:grouping val="standard"/>
        <c:varyColors val="0"/>
        <c:ser>
          <c:idx val="2"/>
          <c:order val="2"/>
          <c:tx>
            <c:strRef>
              <c:f>'2.3'!$D$6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'2.3'!$A$7:$A$8</c:f>
              <c:strCache>
                <c:ptCount val="2"/>
                <c:pt idx="0">
                  <c:v>Utlån</c:v>
                </c:pt>
                <c:pt idx="1">
                  <c:v>Innskudd</c:v>
                </c:pt>
              </c:strCache>
            </c:strRef>
          </c:cat>
          <c:val>
            <c:numRef>
              <c:f>'2.3'!$D$7:$D$8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02F-44F6-8C9B-7345170E3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050656"/>
        <c:axId val="474075616"/>
      </c:lineChart>
      <c:catAx>
        <c:axId val="686487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2.290376459540798E-2"/>
              <c:y val="0.364905734330391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86487648"/>
        <c:crosses val="autoZero"/>
        <c:crossBetween val="between"/>
        <c:majorUnit val="10"/>
      </c:valAx>
      <c:valAx>
        <c:axId val="474075616"/>
        <c:scaling>
          <c:orientation val="minMax"/>
          <c:max val="80"/>
        </c:scaling>
        <c:delete val="0"/>
        <c:axPos val="r"/>
        <c:numFmt formatCode="General" sourceLinked="1"/>
        <c:majorTickMark val="out"/>
        <c:minorTickMark val="none"/>
        <c:tickLblPos val="nextTo"/>
        <c:crossAx val="474050656"/>
        <c:crosses val="max"/>
        <c:crossBetween val="between"/>
        <c:majorUnit val="10"/>
      </c:valAx>
      <c:catAx>
        <c:axId val="474050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407561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9.9153595246504481E-2"/>
          <c:y val="0.91002515310586174"/>
          <c:w val="0.49088322903918535"/>
          <c:h val="7.1456328375619715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1056964648948"/>
          <c:y val="5.1277929026585248E-2"/>
          <c:w val="0.80231946091332396"/>
          <c:h val="0.65247929021229401"/>
        </c:manualLayout>
      </c:layout>
      <c:lineChart>
        <c:grouping val="standard"/>
        <c:varyColors val="0"/>
        <c:ser>
          <c:idx val="0"/>
          <c:order val="0"/>
          <c:tx>
            <c:strRef>
              <c:f>'3.10'!$B$4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'3.10'!$A$5:$A$19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'3.10'!$B$5:$B$19</c:f>
              <c:numCache>
                <c:formatCode>0.0</c:formatCode>
                <c:ptCount val="15"/>
                <c:pt idx="0">
                  <c:v>-2.4598</c:v>
                </c:pt>
                <c:pt idx="1">
                  <c:v>8.3535000000000004</c:v>
                </c:pt>
                <c:pt idx="2">
                  <c:v>5.6449999999999996</c:v>
                </c:pt>
                <c:pt idx="3">
                  <c:v>5.2939999999999996</c:v>
                </c:pt>
                <c:pt idx="4">
                  <c:v>5.2698</c:v>
                </c:pt>
                <c:pt idx="5">
                  <c:v>5.2279999999999998</c:v>
                </c:pt>
                <c:pt idx="6">
                  <c:v>6.4214000000000002</c:v>
                </c:pt>
                <c:pt idx="7">
                  <c:v>4.7542</c:v>
                </c:pt>
                <c:pt idx="8">
                  <c:v>6.0128000000000004</c:v>
                </c:pt>
                <c:pt idx="9">
                  <c:v>6.4467999999999996</c:v>
                </c:pt>
                <c:pt idx="10">
                  <c:v>4.2786</c:v>
                </c:pt>
                <c:pt idx="11">
                  <c:v>5.2826000000000004</c:v>
                </c:pt>
                <c:pt idx="12">
                  <c:v>5.8076999999999996</c:v>
                </c:pt>
                <c:pt idx="13">
                  <c:v>8.0395000000000003</c:v>
                </c:pt>
                <c:pt idx="14">
                  <c:v>4.1643999999999997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0-4D85-BD16-F3A3FF753662}"/>
            </c:ext>
          </c:extLst>
        </c:ser>
        <c:ser>
          <c:idx val="1"/>
          <c:order val="1"/>
          <c:tx>
            <c:strRef>
              <c:f>'3.10'!$C$4</c:f>
              <c:strCache>
                <c:ptCount val="1"/>
                <c:pt idx="0">
                  <c:v>Kommunale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'3.10'!$A$5:$A$19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'3.10'!$C$5:$C$19</c:f>
              <c:numCache>
                <c:formatCode>0.0</c:formatCode>
                <c:ptCount val="15"/>
                <c:pt idx="0">
                  <c:v>-0.75339999999999996</c:v>
                </c:pt>
                <c:pt idx="1">
                  <c:v>8.2200000000000006</c:v>
                </c:pt>
                <c:pt idx="2">
                  <c:v>5.3391000000000002</c:v>
                </c:pt>
                <c:pt idx="3">
                  <c:v>4.0202999999999998</c:v>
                </c:pt>
                <c:pt idx="4">
                  <c:v>4.8845999999999998</c:v>
                </c:pt>
                <c:pt idx="5">
                  <c:v>4.7435999999999998</c:v>
                </c:pt>
                <c:pt idx="6">
                  <c:v>4.8666999999999998</c:v>
                </c:pt>
                <c:pt idx="7">
                  <c:v>3.1877</c:v>
                </c:pt>
                <c:pt idx="8">
                  <c:v>3.9215</c:v>
                </c:pt>
                <c:pt idx="9">
                  <c:v>3.8877000000000002</c:v>
                </c:pt>
                <c:pt idx="10">
                  <c:v>3.4296000000000002</c:v>
                </c:pt>
                <c:pt idx="11">
                  <c:v>3.7968999999999999</c:v>
                </c:pt>
                <c:pt idx="12">
                  <c:v>3.5485000000000002</c:v>
                </c:pt>
                <c:pt idx="13">
                  <c:v>4.7350000000000003</c:v>
                </c:pt>
                <c:pt idx="14">
                  <c:v>-4.4915000000000003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0-4D85-BD16-F3A3FF753662}"/>
            </c:ext>
          </c:extLst>
        </c:ser>
        <c:ser>
          <c:idx val="2"/>
          <c:order val="2"/>
          <c:tx>
            <c:strRef>
              <c:f>'3.10'!$D$4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'3.10'!$A$5:$A$19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'3.10'!$D$5:$D$19</c:f>
              <c:numCache>
                <c:formatCode>0.0</c:formatCode>
                <c:ptCount val="15"/>
                <c:pt idx="0">
                  <c:v>1.2403</c:v>
                </c:pt>
                <c:pt idx="1">
                  <c:v>5.4154</c:v>
                </c:pt>
                <c:pt idx="2">
                  <c:v>5.2690000000000001</c:v>
                </c:pt>
                <c:pt idx="3">
                  <c:v>4.2401</c:v>
                </c:pt>
                <c:pt idx="4">
                  <c:v>5.2294</c:v>
                </c:pt>
                <c:pt idx="5">
                  <c:v>4.8522999999999996</c:v>
                </c:pt>
                <c:pt idx="6">
                  <c:v>4.0496999999999996</c:v>
                </c:pt>
                <c:pt idx="7">
                  <c:v>4.2008000000000001</c:v>
                </c:pt>
                <c:pt idx="8">
                  <c:v>4.8064</c:v>
                </c:pt>
                <c:pt idx="9">
                  <c:v>4.5944000000000003</c:v>
                </c:pt>
                <c:pt idx="10">
                  <c:v>3.6465999999999998</c:v>
                </c:pt>
                <c:pt idx="11">
                  <c:v>4.1528999999999998</c:v>
                </c:pt>
                <c:pt idx="12">
                  <c:v>4.6402999999999999</c:v>
                </c:pt>
                <c:pt idx="13">
                  <c:v>5.1845999999999997</c:v>
                </c:pt>
                <c:pt idx="14">
                  <c:v>0.10199999999999999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F0-4D85-BD16-F3A3FF753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68512"/>
        <c:axId val="304770048"/>
      </c:lineChart>
      <c:lineChart>
        <c:grouping val="standard"/>
        <c:varyColors val="0"/>
        <c:ser>
          <c:idx val="3"/>
          <c:order val="3"/>
          <c:tx>
            <c:strRef>
              <c:f>'3.10'!$E$4</c:f>
              <c:strCache>
                <c:ptCount val="1"/>
                <c:pt idx="0">
                  <c:v>Pensjonskasser samlet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'3.10'!$A$5:$A$19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'3.10'!$E$5:$E$19</c:f>
              <c:numCache>
                <c:formatCode>_ * #\ ##0.0_ ;_ * \-#\ ##0.0_ ;_ * "-"??_ ;_ @_ </c:formatCode>
                <c:ptCount val="15"/>
                <c:pt idx="0">
                  <c:v>-1.9317</c:v>
                </c:pt>
                <c:pt idx="1">
                  <c:v>8.3102</c:v>
                </c:pt>
                <c:pt idx="2">
                  <c:v>5.5475000000000003</c:v>
                </c:pt>
                <c:pt idx="3">
                  <c:v>4.8628</c:v>
                </c:pt>
                <c:pt idx="4">
                  <c:v>5.1364999999999998</c:v>
                </c:pt>
                <c:pt idx="5">
                  <c:v>5.0575000000000001</c:v>
                </c:pt>
                <c:pt idx="6">
                  <c:v>5.8509000000000002</c:v>
                </c:pt>
                <c:pt idx="7">
                  <c:v>4.1356000000000002</c:v>
                </c:pt>
                <c:pt idx="8">
                  <c:v>5.1531000000000002</c:v>
                </c:pt>
                <c:pt idx="9">
                  <c:v>5.3689</c:v>
                </c:pt>
                <c:pt idx="10">
                  <c:v>3.9119000000000002</c:v>
                </c:pt>
                <c:pt idx="11">
                  <c:v>4.6299000000000001</c:v>
                </c:pt>
                <c:pt idx="12">
                  <c:v>4.7923999999999998</c:v>
                </c:pt>
                <c:pt idx="13">
                  <c:v>6.5053999999999998</c:v>
                </c:pt>
                <c:pt idx="14">
                  <c:v>1.44E-2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F0-4D85-BD16-F3A3FF753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485688"/>
        <c:axId val="776264944"/>
      </c:lineChart>
      <c:catAx>
        <c:axId val="30476851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304770048"/>
        <c:crosses val="autoZero"/>
        <c:auto val="1"/>
        <c:lblAlgn val="ctr"/>
        <c:lblOffset val="100"/>
        <c:noMultiLvlLbl val="0"/>
      </c:catAx>
      <c:valAx>
        <c:axId val="3047700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304768512"/>
        <c:crosses val="autoZero"/>
        <c:crossBetween val="midCat"/>
      </c:valAx>
      <c:valAx>
        <c:axId val="776264944"/>
        <c:scaling>
          <c:orientation val="minMax"/>
          <c:max val="10"/>
          <c:min val="-6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52485688"/>
        <c:crosses val="max"/>
        <c:crossBetween val="midCat"/>
        <c:majorUnit val="2"/>
      </c:valAx>
      <c:catAx>
        <c:axId val="6524856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76264944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9.128840590399856E-2"/>
          <c:y val="0.85120149680950563"/>
          <c:w val="0.8632190068759783"/>
          <c:h val="0.1183995468082093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745000000000016E-2"/>
          <c:y val="5.4235714285714297E-2"/>
          <c:w val="0.8659181237272664"/>
          <c:h val="0.8475586407328495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'3.11'!$B$4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'3.11'!$A$5:$A$12</c:f>
              <c:strCache>
                <c:ptCount val="8"/>
                <c:pt idx="0">
                  <c:v>Renteinntekter</c:v>
                </c:pt>
                <c:pt idx="1">
                  <c:v>Verdiendr. aksjer</c:v>
                </c:pt>
                <c:pt idx="2">
                  <c:v>Verdiendr. rentebærende verdipapirer</c:v>
                </c:pt>
                <c:pt idx="3">
                  <c:v>Verdiendr. eiendom</c:v>
                </c:pt>
                <c:pt idx="4">
                  <c:v>Verdiendr.der.</c:v>
                </c:pt>
                <c:pt idx="5">
                  <c:v>Real.gevinst/tap aksjer</c:v>
                </c:pt>
                <c:pt idx="6">
                  <c:v>Real.gevinst/tap rentebærende verdipapirer</c:v>
                </c:pt>
                <c:pt idx="7">
                  <c:v>Real.gevinst/tap der.</c:v>
                </c:pt>
              </c:strCache>
            </c:strRef>
          </c:cat>
          <c:val>
            <c:numRef>
              <c:f>'3.11'!$B$5:$B$12</c:f>
              <c:numCache>
                <c:formatCode>0.0</c:formatCode>
                <c:ptCount val="8"/>
                <c:pt idx="0">
                  <c:v>1.4354</c:v>
                </c:pt>
                <c:pt idx="1">
                  <c:v>3.5882000000000001</c:v>
                </c:pt>
                <c:pt idx="2">
                  <c:v>-0.64200000000000002</c:v>
                </c:pt>
                <c:pt idx="3">
                  <c:v>0.23649999999999999</c:v>
                </c:pt>
                <c:pt idx="4">
                  <c:v>-0.3805</c:v>
                </c:pt>
                <c:pt idx="5">
                  <c:v>2.1008</c:v>
                </c:pt>
                <c:pt idx="6">
                  <c:v>0.11700000000000001</c:v>
                </c:pt>
                <c:pt idx="7">
                  <c:v>0.3029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8-4798-9F16-18A1516F039B}"/>
            </c:ext>
          </c:extLst>
        </c:ser>
        <c:ser>
          <c:idx val="0"/>
          <c:order val="1"/>
          <c:tx>
            <c:strRef>
              <c:f>'3.11'!$C$4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'3.11'!$A$5:$A$12</c:f>
              <c:strCache>
                <c:ptCount val="8"/>
                <c:pt idx="0">
                  <c:v>Renteinntekter</c:v>
                </c:pt>
                <c:pt idx="1">
                  <c:v>Verdiendr. aksjer</c:v>
                </c:pt>
                <c:pt idx="2">
                  <c:v>Verdiendr. rentebærende verdipapirer</c:v>
                </c:pt>
                <c:pt idx="3">
                  <c:v>Verdiendr. eiendom</c:v>
                </c:pt>
                <c:pt idx="4">
                  <c:v>Verdiendr.der.</c:v>
                </c:pt>
                <c:pt idx="5">
                  <c:v>Real.gevinst/tap aksjer</c:v>
                </c:pt>
                <c:pt idx="6">
                  <c:v>Real.gevinst/tap rentebærende verdipapirer</c:v>
                </c:pt>
                <c:pt idx="7">
                  <c:v>Real.gevinst/tap der.</c:v>
                </c:pt>
              </c:strCache>
            </c:strRef>
          </c:cat>
          <c:val>
            <c:numRef>
              <c:f>'3.11'!$C$5:$C$12</c:f>
              <c:numCache>
                <c:formatCode>0.0</c:formatCode>
                <c:ptCount val="8"/>
                <c:pt idx="0">
                  <c:v>1.2475000000000001</c:v>
                </c:pt>
                <c:pt idx="1">
                  <c:v>-5.3132999999999999</c:v>
                </c:pt>
                <c:pt idx="2">
                  <c:v>-1.6591</c:v>
                </c:pt>
                <c:pt idx="3">
                  <c:v>-9.9299999999999999E-2</c:v>
                </c:pt>
                <c:pt idx="4">
                  <c:v>0.1109</c:v>
                </c:pt>
                <c:pt idx="5">
                  <c:v>1.8857999999999999</c:v>
                </c:pt>
                <c:pt idx="6">
                  <c:v>-0.10100000000000001</c:v>
                </c:pt>
                <c:pt idx="7">
                  <c:v>-0.67059999999999997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98-4798-9F16-18A1516F0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58496"/>
        <c:axId val="428938368"/>
      </c:barChart>
      <c:lineChart>
        <c:grouping val="standard"/>
        <c:varyColors val="0"/>
        <c:ser>
          <c:idx val="1"/>
          <c:order val="2"/>
          <c:tx>
            <c:strRef>
              <c:f>'3.11'!$D$4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'3.11'!$A$5:$A$12</c:f>
              <c:strCache>
                <c:ptCount val="8"/>
                <c:pt idx="0">
                  <c:v>Renteinntekter</c:v>
                </c:pt>
                <c:pt idx="1">
                  <c:v>Verdiendr. aksjer</c:v>
                </c:pt>
                <c:pt idx="2">
                  <c:v>Verdiendr. rentebærende verdipapirer</c:v>
                </c:pt>
                <c:pt idx="3">
                  <c:v>Verdiendr. eiendom</c:v>
                </c:pt>
                <c:pt idx="4">
                  <c:v>Verdiendr.der.</c:v>
                </c:pt>
                <c:pt idx="5">
                  <c:v>Real.gevinst/tap aksjer</c:v>
                </c:pt>
                <c:pt idx="6">
                  <c:v>Real.gevinst/tap rentebærende verdipapirer</c:v>
                </c:pt>
                <c:pt idx="7">
                  <c:v>Real.gevinst/tap der.</c:v>
                </c:pt>
              </c:strCache>
            </c:strRef>
          </c:cat>
          <c:val>
            <c:numRef>
              <c:f>'3.11'!$D$5:$D$11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98-4798-9F16-18A1516F0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118208"/>
        <c:axId val="773127720"/>
      </c:lineChart>
      <c:catAx>
        <c:axId val="41365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ysClr val="windowText" lastClr="000000"/>
            </a:solidFill>
          </a:ln>
        </c:spPr>
        <c:txPr>
          <a:bodyPr rot="0" vert="horz" anchor="b" anchorCtr="1"/>
          <a:lstStyle/>
          <a:p>
            <a:pPr>
              <a:defRPr/>
            </a:pPr>
            <a:endParaRPr lang="nb-NO"/>
          </a:p>
        </c:txPr>
        <c:crossAx val="428938368"/>
        <c:crosses val="autoZero"/>
        <c:auto val="1"/>
        <c:lblAlgn val="ctr"/>
        <c:lblOffset val="100"/>
        <c:noMultiLvlLbl val="0"/>
      </c:catAx>
      <c:valAx>
        <c:axId val="428938368"/>
        <c:scaling>
          <c:orientation val="minMax"/>
          <c:max val="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1524846991357822E-2"/>
              <c:y val="0.373985889786732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13658496"/>
        <c:crosses val="autoZero"/>
        <c:crossBetween val="between"/>
        <c:majorUnit val="2"/>
        <c:minorUnit val="1"/>
      </c:valAx>
      <c:valAx>
        <c:axId val="773127720"/>
        <c:scaling>
          <c:orientation val="minMax"/>
          <c:max val="4"/>
          <c:min val="-6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773118208"/>
        <c:crosses val="max"/>
        <c:crossBetween val="between"/>
        <c:majorUnit val="2"/>
        <c:minorUnit val="1"/>
      </c:valAx>
      <c:catAx>
        <c:axId val="77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31277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54943920477616104"/>
          <c:y val="7.6111922141119226E-2"/>
          <c:w val="0.28964961801651823"/>
          <c:h val="7.77853174603174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745000000000016E-2"/>
          <c:y val="5.4235714285714297E-2"/>
          <c:w val="0.860142962962963"/>
          <c:h val="0.8475586407328495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'3.12'!$B$4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'3.12'!$A$5:$A$12</c:f>
              <c:strCache>
                <c:ptCount val="8"/>
                <c:pt idx="0">
                  <c:v>Renteinntekter</c:v>
                </c:pt>
                <c:pt idx="1">
                  <c:v>Verdiendr. aksjer</c:v>
                </c:pt>
                <c:pt idx="2">
                  <c:v>Verdiendr. rentebærende verdipapirer</c:v>
                </c:pt>
                <c:pt idx="3">
                  <c:v>Verdiendr. eiendom</c:v>
                </c:pt>
                <c:pt idx="4">
                  <c:v>Verdiendr.der.</c:v>
                </c:pt>
                <c:pt idx="5">
                  <c:v>Real.gevinst/tap aksjer</c:v>
                </c:pt>
                <c:pt idx="6">
                  <c:v>Real.gevinst/tap rentebærende verdipapirer</c:v>
                </c:pt>
                <c:pt idx="7">
                  <c:v>Real.gevinst/tap der.</c:v>
                </c:pt>
              </c:strCache>
            </c:strRef>
          </c:cat>
          <c:val>
            <c:numRef>
              <c:f>'3.12'!$B$5:$B$12</c:f>
              <c:numCache>
                <c:formatCode>0.0</c:formatCode>
                <c:ptCount val="8"/>
                <c:pt idx="0">
                  <c:v>1.3169</c:v>
                </c:pt>
                <c:pt idx="1">
                  <c:v>-6.1193999999999997</c:v>
                </c:pt>
                <c:pt idx="2">
                  <c:v>-1.5629</c:v>
                </c:pt>
                <c:pt idx="3">
                  <c:v>-9.4700000000000006E-2</c:v>
                </c:pt>
                <c:pt idx="4">
                  <c:v>0.27810000000000001</c:v>
                </c:pt>
                <c:pt idx="5">
                  <c:v>2.4430999999999998</c:v>
                </c:pt>
                <c:pt idx="6">
                  <c:v>-0.1042</c:v>
                </c:pt>
                <c:pt idx="7">
                  <c:v>-1.0073000000000001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2-4CE8-9C8B-626F10A18F8C}"/>
            </c:ext>
          </c:extLst>
        </c:ser>
        <c:ser>
          <c:idx val="0"/>
          <c:order val="1"/>
          <c:tx>
            <c:strRef>
              <c:f>'3.12'!$C$4</c:f>
              <c:strCache>
                <c:ptCount val="1"/>
                <c:pt idx="0">
                  <c:v>Kommunale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'3.12'!$A$5:$A$12</c:f>
              <c:strCache>
                <c:ptCount val="8"/>
                <c:pt idx="0">
                  <c:v>Renteinntekter</c:v>
                </c:pt>
                <c:pt idx="1">
                  <c:v>Verdiendr. aksjer</c:v>
                </c:pt>
                <c:pt idx="2">
                  <c:v>Verdiendr. rentebærende verdipapirer</c:v>
                </c:pt>
                <c:pt idx="3">
                  <c:v>Verdiendr. eiendom</c:v>
                </c:pt>
                <c:pt idx="4">
                  <c:v>Verdiendr.der.</c:v>
                </c:pt>
                <c:pt idx="5">
                  <c:v>Real.gevinst/tap aksjer</c:v>
                </c:pt>
                <c:pt idx="6">
                  <c:v>Real.gevinst/tap rentebærende verdipapirer</c:v>
                </c:pt>
                <c:pt idx="7">
                  <c:v>Real.gevinst/tap der.</c:v>
                </c:pt>
              </c:strCache>
            </c:strRef>
          </c:cat>
          <c:val>
            <c:numRef>
              <c:f>'3.12'!$C$5:$C$12</c:f>
              <c:numCache>
                <c:formatCode>0.0</c:formatCode>
                <c:ptCount val="8"/>
                <c:pt idx="0">
                  <c:v>1.1688000000000001</c:v>
                </c:pt>
                <c:pt idx="1">
                  <c:v>-4.399</c:v>
                </c:pt>
                <c:pt idx="2">
                  <c:v>-1.7682</c:v>
                </c:pt>
                <c:pt idx="3">
                  <c:v>-0.10450000000000001</c:v>
                </c:pt>
                <c:pt idx="4">
                  <c:v>-7.8700000000000006E-2</c:v>
                </c:pt>
                <c:pt idx="5">
                  <c:v>1.2536</c:v>
                </c:pt>
                <c:pt idx="6">
                  <c:v>-9.7299999999999998E-2</c:v>
                </c:pt>
                <c:pt idx="7">
                  <c:v>-0.28870000000000001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2-4CE8-9C8B-626F10A18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58496"/>
        <c:axId val="428938368"/>
      </c:barChart>
      <c:lineChart>
        <c:grouping val="standard"/>
        <c:varyColors val="0"/>
        <c:ser>
          <c:idx val="1"/>
          <c:order val="2"/>
          <c:tx>
            <c:strRef>
              <c:f>'3.12'!$D$4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'3.12'!$A$5:$A$12</c:f>
              <c:strCache>
                <c:ptCount val="8"/>
                <c:pt idx="0">
                  <c:v>Renteinntekter</c:v>
                </c:pt>
                <c:pt idx="1">
                  <c:v>Verdiendr. aksjer</c:v>
                </c:pt>
                <c:pt idx="2">
                  <c:v>Verdiendr. rentebærende verdipapirer</c:v>
                </c:pt>
                <c:pt idx="3">
                  <c:v>Verdiendr. eiendom</c:v>
                </c:pt>
                <c:pt idx="4">
                  <c:v>Verdiendr.der.</c:v>
                </c:pt>
                <c:pt idx="5">
                  <c:v>Real.gevinst/tap aksjer</c:v>
                </c:pt>
                <c:pt idx="6">
                  <c:v>Real.gevinst/tap rentebærende verdipapirer</c:v>
                </c:pt>
                <c:pt idx="7">
                  <c:v>Real.gevinst/tap der.</c:v>
                </c:pt>
              </c:strCache>
            </c:strRef>
          </c:cat>
          <c:val>
            <c:numRef>
              <c:f>'3.12'!$D$5:$D$11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22-4CE8-9C8B-626F10A18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118208"/>
        <c:axId val="773127720"/>
      </c:lineChart>
      <c:catAx>
        <c:axId val="41365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38368"/>
        <c:crosses val="autoZero"/>
        <c:auto val="1"/>
        <c:lblAlgn val="ctr"/>
        <c:lblOffset val="100"/>
        <c:noMultiLvlLbl val="0"/>
      </c:catAx>
      <c:valAx>
        <c:axId val="428938368"/>
        <c:scaling>
          <c:orientation val="minMax"/>
          <c:max val="4"/>
          <c:min val="-8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1524846991357822E-2"/>
              <c:y val="0.373985889786732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13658496"/>
        <c:crosses val="autoZero"/>
        <c:crossBetween val="between"/>
        <c:majorUnit val="2"/>
      </c:valAx>
      <c:valAx>
        <c:axId val="773127720"/>
        <c:scaling>
          <c:orientation val="minMax"/>
          <c:max val="4"/>
          <c:min val="-8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773118208"/>
        <c:crosses val="max"/>
        <c:crossBetween val="between"/>
        <c:minorUnit val="1"/>
      </c:valAx>
      <c:catAx>
        <c:axId val="77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31277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54943920477616104"/>
          <c:y val="7.6111922141119226E-2"/>
          <c:w val="0.28964961801651823"/>
          <c:h val="7.77853174603174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71013071895428"/>
          <c:y val="2.6653134734331441E-2"/>
          <c:w val="0.77664215686274507"/>
          <c:h val="0.6479563772603345"/>
        </c:manualLayout>
      </c:layout>
      <c:lineChart>
        <c:grouping val="standard"/>
        <c:varyColors val="0"/>
        <c:ser>
          <c:idx val="3"/>
          <c:order val="0"/>
          <c:tx>
            <c:strRef>
              <c:f>'3.13'!$B$5</c:f>
              <c:strCache>
                <c:ptCount val="1"/>
                <c:pt idx="0">
                  <c:v>Aksjer og andeler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'3.13'!$A$6:$A$20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'3.13'!$B$6:$B$20</c:f>
              <c:numCache>
                <c:formatCode>0.0</c:formatCode>
                <c:ptCount val="15"/>
                <c:pt idx="0">
                  <c:v>22.067900000000002</c:v>
                </c:pt>
                <c:pt idx="1">
                  <c:v>31.101800000000001</c:v>
                </c:pt>
                <c:pt idx="2">
                  <c:v>32.645400000000002</c:v>
                </c:pt>
                <c:pt idx="3">
                  <c:v>28.3948</c:v>
                </c:pt>
                <c:pt idx="4">
                  <c:v>31.2652</c:v>
                </c:pt>
                <c:pt idx="5">
                  <c:v>34.561599999999999</c:v>
                </c:pt>
                <c:pt idx="6">
                  <c:v>34.677</c:v>
                </c:pt>
                <c:pt idx="7">
                  <c:v>35.067900000000002</c:v>
                </c:pt>
                <c:pt idx="8">
                  <c:v>35.992800000000003</c:v>
                </c:pt>
                <c:pt idx="9">
                  <c:v>36.622900000000001</c:v>
                </c:pt>
                <c:pt idx="10">
                  <c:v>35.555900000000001</c:v>
                </c:pt>
                <c:pt idx="11" formatCode="_ * #\ ##0.0_ ;_ * \-#\ ##0.0_ ;_ * &quot;-&quot;??_ ;_ @_ ">
                  <c:v>37.267800000000001</c:v>
                </c:pt>
                <c:pt idx="12" formatCode="_ * #\ ##0.0_ ;_ * \-#\ ##0.0_ ;_ * &quot;-&quot;??_ ;_ @_ ">
                  <c:v>39.084400000000002</c:v>
                </c:pt>
                <c:pt idx="13" formatCode="_ * #\ ##0.0_ ;_ * \-#\ ##0.0_ ;_ * &quot;-&quot;??_ ;_ @_ ">
                  <c:v>42.101199999999999</c:v>
                </c:pt>
                <c:pt idx="14" formatCode="_ * #\ ##0.0_ ;_ * \-#\ ##0.0_ ;_ * &quot;-&quot;??_ ;_ @_ ">
                  <c:v>40.185099999999998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7-4F7B-9A6B-9EAFCDC179E5}"/>
            </c:ext>
          </c:extLst>
        </c:ser>
        <c:ser>
          <c:idx val="4"/>
          <c:order val="1"/>
          <c:tx>
            <c:strRef>
              <c:f>'3.13'!$C$5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'3.13'!$A$6:$A$20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'3.13'!$C$6:$C$20</c:f>
              <c:numCache>
                <c:formatCode>0.0</c:formatCode>
                <c:ptCount val="15"/>
                <c:pt idx="0">
                  <c:v>50.612900000000003</c:v>
                </c:pt>
                <c:pt idx="1">
                  <c:v>44.878500000000003</c:v>
                </c:pt>
                <c:pt idx="2">
                  <c:v>44.898800000000001</c:v>
                </c:pt>
                <c:pt idx="3">
                  <c:v>50.531199999999998</c:v>
                </c:pt>
                <c:pt idx="4">
                  <c:v>48.685099999999998</c:v>
                </c:pt>
                <c:pt idx="5">
                  <c:v>48.3566</c:v>
                </c:pt>
                <c:pt idx="6">
                  <c:v>49.310899999999997</c:v>
                </c:pt>
                <c:pt idx="7">
                  <c:v>50.214799999999997</c:v>
                </c:pt>
                <c:pt idx="8">
                  <c:v>49.800699999999999</c:v>
                </c:pt>
                <c:pt idx="9">
                  <c:v>49.844200000000001</c:v>
                </c:pt>
                <c:pt idx="10">
                  <c:v>50.363700000000001</c:v>
                </c:pt>
                <c:pt idx="11" formatCode="_ * #\ ##0.0_ ;_ * \-#\ ##0.0_ ;_ * &quot;-&quot;??_ ;_ @_ ">
                  <c:v>47.607500000000002</c:v>
                </c:pt>
                <c:pt idx="12" formatCode="_ * #\ ##0.0_ ;_ * \-#\ ##0.0_ ;_ * &quot;-&quot;??_ ;_ @_ ">
                  <c:v>47.0824</c:v>
                </c:pt>
                <c:pt idx="13" formatCode="_ * #\ ##0.0_ ;_ * \-#\ ##0.0_ ;_ * &quot;-&quot;??_ ;_ @_ ">
                  <c:v>44.347299999999997</c:v>
                </c:pt>
                <c:pt idx="14" formatCode="_ * #\ ##0.0_ ;_ * \-#\ ##0.0_ ;_ * &quot;-&quot;??_ ;_ @_ ">
                  <c:v>43.692900000000002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7-4F7B-9A6B-9EAFCDC179E5}"/>
            </c:ext>
          </c:extLst>
        </c:ser>
        <c:ser>
          <c:idx val="5"/>
          <c:order val="2"/>
          <c:tx>
            <c:strRef>
              <c:f>'3.13'!$D$5</c:f>
              <c:strCache>
                <c:ptCount val="1"/>
                <c:pt idx="0">
                  <c:v>Rentebærende verdipapirer, amortisert kost</c:v>
                </c:pt>
              </c:strCache>
            </c:strRef>
          </c:tx>
          <c:spPr>
            <a:ln w="19050">
              <a:solidFill>
                <a:srgbClr val="006D66"/>
              </a:solidFill>
            </a:ln>
          </c:spPr>
          <c:marker>
            <c:symbol val="none"/>
          </c:marker>
          <c:cat>
            <c:strRef>
              <c:f>'3.13'!$A$6:$A$20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'3.13'!$D$6:$D$20</c:f>
              <c:numCache>
                <c:formatCode>0.0</c:formatCode>
                <c:ptCount val="15"/>
                <c:pt idx="0">
                  <c:v>14.363799999999999</c:v>
                </c:pt>
                <c:pt idx="1">
                  <c:v>12.8583</c:v>
                </c:pt>
                <c:pt idx="2">
                  <c:v>13.710699999999999</c:v>
                </c:pt>
                <c:pt idx="3">
                  <c:v>12.8916</c:v>
                </c:pt>
                <c:pt idx="4">
                  <c:v>11.6137</c:v>
                </c:pt>
                <c:pt idx="5">
                  <c:v>9.3890999999999991</c:v>
                </c:pt>
                <c:pt idx="6">
                  <c:v>8.1491000000000007</c:v>
                </c:pt>
                <c:pt idx="7">
                  <c:v>7.3288000000000002</c:v>
                </c:pt>
                <c:pt idx="8">
                  <c:v>6.681</c:v>
                </c:pt>
                <c:pt idx="9">
                  <c:v>5.9131999999999998</c:v>
                </c:pt>
                <c:pt idx="10">
                  <c:v>6.7119999999999997</c:v>
                </c:pt>
                <c:pt idx="11" formatCode="_ * #\ ##0.0_ ;_ * \-#\ ##0.0_ ;_ * &quot;-&quot;??_ ;_ @_ ">
                  <c:v>7.0166000000000004</c:v>
                </c:pt>
                <c:pt idx="12" formatCode="_ * #\ ##0.0_ ;_ * \-#\ ##0.0_ ;_ * &quot;-&quot;??_ ;_ @_ ">
                  <c:v>6.7568999999999999</c:v>
                </c:pt>
                <c:pt idx="13" formatCode="_ * #\ ##0.0_ ;_ * \-#\ ##0.0_ ;_ * &quot;-&quot;??_ ;_ @_ ">
                  <c:v>6.8274999999999997</c:v>
                </c:pt>
                <c:pt idx="14" formatCode="_ * #\ ##0.0_ ;_ * \-#\ ##0.0_ ;_ * &quot;-&quot;??_ ;_ @_ ">
                  <c:v>8.6103000000000005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D7-4F7B-9A6B-9EAFCDC179E5}"/>
            </c:ext>
          </c:extLst>
        </c:ser>
        <c:ser>
          <c:idx val="0"/>
          <c:order val="3"/>
          <c:tx>
            <c:strRef>
              <c:f>'3.13'!$E$5</c:f>
              <c:strCache>
                <c:ptCount val="1"/>
                <c:pt idx="0">
                  <c:v>Øvrig</c:v>
                </c:pt>
              </c:strCache>
            </c:strRef>
          </c:tx>
          <c:spPr>
            <a:ln w="19050">
              <a:solidFill>
                <a:srgbClr val="71C277"/>
              </a:solidFill>
            </a:ln>
          </c:spPr>
          <c:marker>
            <c:symbol val="none"/>
          </c:marker>
          <c:cat>
            <c:strRef>
              <c:f>'3.13'!$A$6:$A$20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'3.13'!$E$6:$E$20</c:f>
              <c:numCache>
                <c:formatCode>0.0</c:formatCode>
                <c:ptCount val="15"/>
                <c:pt idx="0">
                  <c:v>12.955399999999997</c:v>
                </c:pt>
                <c:pt idx="1">
                  <c:v>11.1614</c:v>
                </c:pt>
                <c:pt idx="2">
                  <c:v>8.7450999999999937</c:v>
                </c:pt>
                <c:pt idx="3">
                  <c:v>8.1824000000000012</c:v>
                </c:pt>
                <c:pt idx="4">
                  <c:v>8.436000000000007</c:v>
                </c:pt>
                <c:pt idx="5">
                  <c:v>7.6927000000000021</c:v>
                </c:pt>
                <c:pt idx="6">
                  <c:v>7.8629999999999995</c:v>
                </c:pt>
                <c:pt idx="7">
                  <c:v>7.3884999999999934</c:v>
                </c:pt>
                <c:pt idx="8">
                  <c:v>7.5255000000000081</c:v>
                </c:pt>
                <c:pt idx="9">
                  <c:v>7.6196999999999946</c:v>
                </c:pt>
                <c:pt idx="10">
                  <c:v>7.3683999999999941</c:v>
                </c:pt>
                <c:pt idx="11">
                  <c:v>8.1080999999999932</c:v>
                </c:pt>
                <c:pt idx="12">
                  <c:v>7.0763000000000034</c:v>
                </c:pt>
                <c:pt idx="13">
                  <c:v>6.7240000000000038</c:v>
                </c:pt>
                <c:pt idx="14">
                  <c:v>7.5117000000000047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D7-4F7B-9A6B-9EAFCDC17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046592"/>
        <c:axId val="300052480"/>
      </c:lineChart>
      <c:lineChart>
        <c:grouping val="standard"/>
        <c:varyColors val="0"/>
        <c:ser>
          <c:idx val="1"/>
          <c:order val="4"/>
          <c:tx>
            <c:strRef>
              <c:f>'3.13'!$F$5</c:f>
              <c:strCache>
                <c:ptCount val="1"/>
              </c:strCache>
            </c:strRef>
          </c:tx>
          <c:spPr>
            <a:ln w="19050">
              <a:solidFill>
                <a:srgbClr val="006D66"/>
              </a:solidFill>
            </a:ln>
          </c:spPr>
          <c:marker>
            <c:symbol val="none"/>
          </c:marker>
          <c:cat>
            <c:strRef>
              <c:f>'3.13'!$A$6:$A$18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'3.13'!$F$6:$F$18</c:f>
              <c:numCache>
                <c:formatCode>General</c:formatCode>
                <c:ptCount val="13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D7-4F7B-9A6B-9EAFCDC17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852568"/>
        <c:axId val="496857160"/>
      </c:lineChart>
      <c:catAx>
        <c:axId val="3000465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nb-NO"/>
          </a:p>
        </c:txPr>
        <c:crossAx val="300052480"/>
        <c:crosses val="autoZero"/>
        <c:auto val="1"/>
        <c:lblAlgn val="ctr"/>
        <c:lblOffset val="100"/>
        <c:noMultiLvlLbl val="0"/>
      </c:catAx>
      <c:valAx>
        <c:axId val="300052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7668888888888887E-2"/>
              <c:y val="0.2843123015873015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300046592"/>
        <c:crosses val="autoZero"/>
        <c:crossBetween val="midCat"/>
      </c:valAx>
      <c:valAx>
        <c:axId val="496857160"/>
        <c:scaling>
          <c:orientation val="minMax"/>
          <c:max val="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496852568"/>
        <c:crosses val="max"/>
        <c:crossBetween val="midCat"/>
      </c:valAx>
      <c:catAx>
        <c:axId val="49685256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96857160"/>
        <c:crosses val="max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2607407407407372E-3"/>
          <c:y val="0.82173282777700651"/>
          <c:w val="0.99673925925925921"/>
          <c:h val="0.1782671556684894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322192639589112E-2"/>
          <c:y val="3.6266874350986501E-2"/>
          <c:w val="0.88542155252176213"/>
          <c:h val="0.60655482133023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'3.14'!$B$4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'3.14'!$A$5:$A$14</c:f>
              <c:strCache>
                <c:ptCount val="10"/>
                <c:pt idx="0">
                  <c:v>Gjensidige</c:v>
                </c:pt>
                <c:pt idx="1">
                  <c:v>If</c:v>
                </c:pt>
                <c:pt idx="2">
                  <c:v>Fremtind</c:v>
                </c:pt>
                <c:pt idx="3">
                  <c:v>Tryg</c:v>
                </c:pt>
                <c:pt idx="4">
                  <c:v>Sjøfor-
sikrings-
foretak</c:v>
                </c:pt>
                <c:pt idx="5">
                  <c:v>Egenfor-
sikrings-
foretak</c:v>
                </c:pt>
                <c:pt idx="6">
                  <c:v>Øvrige
foretak
som kun
opererer i
én bransje</c:v>
                </c:pt>
                <c:pt idx="7">
                  <c:v>Brann-
kasser</c:v>
                </c:pt>
                <c:pt idx="8">
                  <c:v>Øvrige 
ordinære 
norske 
foretak</c:v>
                </c:pt>
                <c:pt idx="9">
                  <c:v>Øvrige 
utenlandske 
filialer</c:v>
                </c:pt>
              </c:strCache>
            </c:strRef>
          </c:cat>
          <c:val>
            <c:numRef>
              <c:f>'3.14'!$B$5:$B$14</c:f>
              <c:numCache>
                <c:formatCode>_-* #\ ##0.0_-;\-* #\ ##0.0_-;_-* "-"??_-;_-@_-</c:formatCode>
                <c:ptCount val="10"/>
                <c:pt idx="0">
                  <c:v>26.720555214167398</c:v>
                </c:pt>
                <c:pt idx="1">
                  <c:v>14.830953053409319</c:v>
                </c:pt>
                <c:pt idx="2">
                  <c:v>9.3030180109096854</c:v>
                </c:pt>
                <c:pt idx="3">
                  <c:v>9.3978765240072732</c:v>
                </c:pt>
                <c:pt idx="4">
                  <c:v>8.0491784586343087</c:v>
                </c:pt>
                <c:pt idx="5">
                  <c:v>2.3698880191283012</c:v>
                </c:pt>
                <c:pt idx="6">
                  <c:v>1.7075123195199229</c:v>
                </c:pt>
                <c:pt idx="7">
                  <c:v>0.21000031614699508</c:v>
                </c:pt>
                <c:pt idx="8">
                  <c:v>17.916987893366368</c:v>
                </c:pt>
                <c:pt idx="9">
                  <c:v>9.4940301907104203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B-4376-9180-E55280B34A57}"/>
            </c:ext>
          </c:extLst>
        </c:ser>
        <c:ser>
          <c:idx val="1"/>
          <c:order val="1"/>
          <c:tx>
            <c:strRef>
              <c:f>'3.14'!$C$4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'3.14'!$A$5:$A$14</c:f>
              <c:strCache>
                <c:ptCount val="10"/>
                <c:pt idx="0">
                  <c:v>Gjensidige</c:v>
                </c:pt>
                <c:pt idx="1">
                  <c:v>If</c:v>
                </c:pt>
                <c:pt idx="2">
                  <c:v>Fremtind</c:v>
                </c:pt>
                <c:pt idx="3">
                  <c:v>Tryg</c:v>
                </c:pt>
                <c:pt idx="4">
                  <c:v>Sjøfor-
sikrings-
foretak</c:v>
                </c:pt>
                <c:pt idx="5">
                  <c:v>Egenfor-
sikrings-
foretak</c:v>
                </c:pt>
                <c:pt idx="6">
                  <c:v>Øvrige
foretak
som kun
opererer i
én bransje</c:v>
                </c:pt>
                <c:pt idx="7">
                  <c:v>Brann-
kasser</c:v>
                </c:pt>
                <c:pt idx="8">
                  <c:v>Øvrige 
ordinære 
norske 
foretak</c:v>
                </c:pt>
                <c:pt idx="9">
                  <c:v>Øvrige 
utenlandske 
filialer</c:v>
                </c:pt>
              </c:strCache>
            </c:strRef>
          </c:cat>
          <c:val>
            <c:numRef>
              <c:f>'3.14'!$C$5:$C$14</c:f>
              <c:numCache>
                <c:formatCode>_-* #\ ##0.0_-;\-* #\ ##0.0_-;_-* "-"??_-;_-@_-</c:formatCode>
                <c:ptCount val="10"/>
                <c:pt idx="0">
                  <c:v>26.874537173096304</c:v>
                </c:pt>
                <c:pt idx="1">
                  <c:v>14.918090216876937</c:v>
                </c:pt>
                <c:pt idx="2">
                  <c:v>9.2423121563303798</c:v>
                </c:pt>
                <c:pt idx="3">
                  <c:v>9.9163992859919716</c:v>
                </c:pt>
                <c:pt idx="4">
                  <c:v>10.401492348920966</c:v>
                </c:pt>
                <c:pt idx="5">
                  <c:v>2.1783883463068858</c:v>
                </c:pt>
                <c:pt idx="6">
                  <c:v>1.6872104307696292</c:v>
                </c:pt>
                <c:pt idx="7">
                  <c:v>0.20604110986443455</c:v>
                </c:pt>
                <c:pt idx="8">
                  <c:v>18.119597627882222</c:v>
                </c:pt>
                <c:pt idx="9">
                  <c:v>6.455931303960269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B-4376-9180-E55280B34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9742392"/>
        <c:axId val="849742720"/>
      </c:barChart>
      <c:barChart>
        <c:barDir val="col"/>
        <c:grouping val="clustered"/>
        <c:varyColors val="0"/>
        <c:ser>
          <c:idx val="2"/>
          <c:order val="2"/>
          <c:tx>
            <c:strRef>
              <c:f>'3.14'!$D$4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'3.14'!$A$5:$A$14</c:f>
              <c:strCache>
                <c:ptCount val="10"/>
                <c:pt idx="0">
                  <c:v>Gjensidige</c:v>
                </c:pt>
                <c:pt idx="1">
                  <c:v>If</c:v>
                </c:pt>
                <c:pt idx="2">
                  <c:v>Fremtind</c:v>
                </c:pt>
                <c:pt idx="3">
                  <c:v>Tryg</c:v>
                </c:pt>
                <c:pt idx="4">
                  <c:v>Sjøfor-
sikrings-
foretak</c:v>
                </c:pt>
                <c:pt idx="5">
                  <c:v>Egenfor-
sikrings-
foretak</c:v>
                </c:pt>
                <c:pt idx="6">
                  <c:v>Øvrige
foretak
som kun
opererer i
én bransje</c:v>
                </c:pt>
                <c:pt idx="7">
                  <c:v>Brann-
kasser</c:v>
                </c:pt>
                <c:pt idx="8">
                  <c:v>Øvrige 
ordinære 
norske 
foretak</c:v>
                </c:pt>
                <c:pt idx="9">
                  <c:v>Øvrige 
utenlandske 
filialer</c:v>
                </c:pt>
              </c:strCache>
            </c:strRef>
          </c:cat>
          <c:val>
            <c:numRef>
              <c:f>'3.14'!$D$5:$D$14</c:f>
              <c:numCache>
                <c:formatCode>General</c:formatCode>
                <c:ptCount val="1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5B-4376-9180-E55280B34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6762520"/>
        <c:axId val="757801368"/>
      </c:bar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nb-NO"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9894755003450659E-3"/>
              <c:y val="0.2768678571428571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49742392"/>
        <c:crosses val="autoZero"/>
        <c:crossBetween val="between"/>
      </c:valAx>
      <c:valAx>
        <c:axId val="757801368"/>
        <c:scaling>
          <c:orientation val="minMax"/>
          <c:max val="3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6762520"/>
        <c:crosses val="max"/>
        <c:crossBetween val="between"/>
      </c:valAx>
      <c:catAx>
        <c:axId val="1096762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780136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5396646825396824"/>
          <c:y val="0.91213531746031751"/>
          <c:w val="0.42151130952380961"/>
          <c:h val="7.778531746031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42450980392156"/>
          <c:y val="3.0767063492063491E-2"/>
          <c:w val="0.8056849673202614"/>
          <c:h val="0.68070039682539685"/>
        </c:manualLayout>
      </c:layout>
      <c:lineChart>
        <c:grouping val="standard"/>
        <c:varyColors val="0"/>
        <c:ser>
          <c:idx val="1"/>
          <c:order val="1"/>
          <c:tx>
            <c:strRef>
              <c:f>'3.15'!$D$4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'3.15'!$A$5:$A$57</c:f>
              <c:strCache>
                <c:ptCount val="53"/>
                <c:pt idx="0">
                  <c:v>2009</c:v>
                </c:pt>
                <c:pt idx="4">
                  <c:v>2010</c:v>
                </c:pt>
                <c:pt idx="8">
                  <c:v>2011</c:v>
                </c:pt>
                <c:pt idx="12">
                  <c:v>2012</c:v>
                </c:pt>
                <c:pt idx="16">
                  <c:v>2013</c:v>
                </c:pt>
                <c:pt idx="20">
                  <c:v>2014</c:v>
                </c:pt>
                <c:pt idx="24">
                  <c:v>2015</c:v>
                </c:pt>
                <c:pt idx="28">
                  <c:v>2016</c:v>
                </c:pt>
                <c:pt idx="32">
                  <c:v>2017</c:v>
                </c:pt>
                <c:pt idx="36">
                  <c:v>2018</c:v>
                </c:pt>
                <c:pt idx="40">
                  <c:v>2019</c:v>
                </c:pt>
                <c:pt idx="44">
                  <c:v>2020</c:v>
                </c:pt>
                <c:pt idx="48">
                  <c:v>2021</c:v>
                </c:pt>
                <c:pt idx="52">
                  <c:v>2022</c:v>
                </c:pt>
              </c:strCache>
            </c:strRef>
          </c:cat>
          <c:val>
            <c:numRef>
              <c:f>'3.15'!$D$5:$D$57</c:f>
              <c:numCache>
                <c:formatCode>_-* #\ ##0.0_-;\-* #\ ##0.0_-;_-* "-"??_-;_-@_-</c:formatCode>
                <c:ptCount val="53"/>
                <c:pt idx="0">
                  <c:v>23.598187015771448</c:v>
                </c:pt>
                <c:pt idx="1">
                  <c:v>3.7109424573624112</c:v>
                </c:pt>
                <c:pt idx="2">
                  <c:v>9.4178050427625291</c:v>
                </c:pt>
                <c:pt idx="3">
                  <c:v>13.676623099674552</c:v>
                </c:pt>
                <c:pt idx="4">
                  <c:v>14.719329401647196</c:v>
                </c:pt>
                <c:pt idx="5">
                  <c:v>8.4632626497102237</c:v>
                </c:pt>
                <c:pt idx="6">
                  <c:v>17.497581331507295</c:v>
                </c:pt>
                <c:pt idx="7">
                  <c:v>11.801729788827158</c:v>
                </c:pt>
                <c:pt idx="8">
                  <c:v>10.663391970789194</c:v>
                </c:pt>
                <c:pt idx="9">
                  <c:v>24.57838140199215</c:v>
                </c:pt>
                <c:pt idx="10">
                  <c:v>21.443296121928956</c:v>
                </c:pt>
                <c:pt idx="11">
                  <c:v>22.980143705409223</c:v>
                </c:pt>
                <c:pt idx="12">
                  <c:v>22.62394240773396</c:v>
                </c:pt>
                <c:pt idx="13">
                  <c:v>22.197554590694391</c:v>
                </c:pt>
                <c:pt idx="14">
                  <c:v>18.897458131216638</c:v>
                </c:pt>
                <c:pt idx="15">
                  <c:v>20.02438093999211</c:v>
                </c:pt>
                <c:pt idx="16">
                  <c:v>20.742768265468012</c:v>
                </c:pt>
                <c:pt idx="17">
                  <c:v>28.993470278777437</c:v>
                </c:pt>
                <c:pt idx="18">
                  <c:v>32.520089044323072</c:v>
                </c:pt>
                <c:pt idx="19">
                  <c:v>29.084767357111026</c:v>
                </c:pt>
                <c:pt idx="20">
                  <c:v>27.267949469887366</c:v>
                </c:pt>
                <c:pt idx="21">
                  <c:v>16.524752784297927</c:v>
                </c:pt>
                <c:pt idx="22">
                  <c:v>20.900188185616948</c:v>
                </c:pt>
                <c:pt idx="23">
                  <c:v>17.18301099088276</c:v>
                </c:pt>
                <c:pt idx="24">
                  <c:v>20.134137072905716</c:v>
                </c:pt>
                <c:pt idx="25">
                  <c:v>19.468997970717449</c:v>
                </c:pt>
                <c:pt idx="26">
                  <c:v>24.382711552509505</c:v>
                </c:pt>
                <c:pt idx="27">
                  <c:v>23.650122732519847</c:v>
                </c:pt>
                <c:pt idx="28">
                  <c:v>23.340139123195787</c:v>
                </c:pt>
                <c:pt idx="29">
                  <c:v>19.894991172249131</c:v>
                </c:pt>
                <c:pt idx="30">
                  <c:v>21.307832524092476</c:v>
                </c:pt>
                <c:pt idx="31">
                  <c:v>21.471924680471318</c:v>
                </c:pt>
                <c:pt idx="32">
                  <c:v>19.867694461598504</c:v>
                </c:pt>
                <c:pt idx="33">
                  <c:v>7.6541506247093025</c:v>
                </c:pt>
                <c:pt idx="34">
                  <c:v>11.37669153182375</c:v>
                </c:pt>
                <c:pt idx="35">
                  <c:v>12.036542954502703</c:v>
                </c:pt>
                <c:pt idx="36">
                  <c:v>11.845242685791893</c:v>
                </c:pt>
                <c:pt idx="37">
                  <c:v>43.314326024667693</c:v>
                </c:pt>
                <c:pt idx="38">
                  <c:v>31.016365629639058</c:v>
                </c:pt>
                <c:pt idx="39">
                  <c:v>24.706927773539601</c:v>
                </c:pt>
                <c:pt idx="40">
                  <c:v>23.330282067639054</c:v>
                </c:pt>
                <c:pt idx="41">
                  <c:v>-18.255222340209617</c:v>
                </c:pt>
                <c:pt idx="42">
                  <c:v>11.833406437934281</c:v>
                </c:pt>
                <c:pt idx="43">
                  <c:v>16.570389734940765</c:v>
                </c:pt>
                <c:pt idx="44">
                  <c:v>19.72282868011872</c:v>
                </c:pt>
                <c:pt idx="45">
                  <c:v>23.867523395923548</c:v>
                </c:pt>
                <c:pt idx="46">
                  <c:v>27.187124875324589</c:v>
                </c:pt>
                <c:pt idx="47">
                  <c:v>25.993973741780771</c:v>
                </c:pt>
                <c:pt idx="48" formatCode="0.0">
                  <c:v>25.513248292263167</c:v>
                </c:pt>
                <c:pt idx="49" formatCode="0.00">
                  <c:v>31.06120528122884</c:v>
                </c:pt>
                <c:pt idx="50" formatCode="0.00">
                  <c:v>20.352465665777451</c:v>
                </c:pt>
                <c:pt idx="51" formatCode="0.00">
                  <c:v>16.280183637171753</c:v>
                </c:pt>
                <c:pt idx="52" formatCode="0.00">
                  <c:v>18.556795090281913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71-444B-B823-20E290A2CF04}"/>
            </c:ext>
          </c:extLst>
        </c:ser>
        <c:ser>
          <c:idx val="2"/>
          <c:order val="2"/>
          <c:tx>
            <c:strRef>
              <c:f>'3.15'!$B$4</c:f>
              <c:strCache>
                <c:ptCount val="1"/>
                <c:pt idx="0">
                  <c:v>Resultat av teknisk regnskap 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'3.15'!$A$5:$A$57</c:f>
              <c:strCache>
                <c:ptCount val="53"/>
                <c:pt idx="0">
                  <c:v>2009</c:v>
                </c:pt>
                <c:pt idx="4">
                  <c:v>2010</c:v>
                </c:pt>
                <c:pt idx="8">
                  <c:v>2011</c:v>
                </c:pt>
                <c:pt idx="12">
                  <c:v>2012</c:v>
                </c:pt>
                <c:pt idx="16">
                  <c:v>2013</c:v>
                </c:pt>
                <c:pt idx="20">
                  <c:v>2014</c:v>
                </c:pt>
                <c:pt idx="24">
                  <c:v>2015</c:v>
                </c:pt>
                <c:pt idx="28">
                  <c:v>2016</c:v>
                </c:pt>
                <c:pt idx="32">
                  <c:v>2017</c:v>
                </c:pt>
                <c:pt idx="36">
                  <c:v>2018</c:v>
                </c:pt>
                <c:pt idx="40">
                  <c:v>2019</c:v>
                </c:pt>
                <c:pt idx="44">
                  <c:v>2020</c:v>
                </c:pt>
                <c:pt idx="48">
                  <c:v>2021</c:v>
                </c:pt>
                <c:pt idx="52">
                  <c:v>2022</c:v>
                </c:pt>
              </c:strCache>
            </c:strRef>
          </c:cat>
          <c:val>
            <c:numRef>
              <c:f>'3.15'!$B$5:$B$57</c:f>
              <c:numCache>
                <c:formatCode>_-* #\ ##0.0_-;\-* #\ ##0.0_-;_-* "-"??_-;_-@_-</c:formatCode>
                <c:ptCount val="53"/>
                <c:pt idx="0">
                  <c:v>2.425538908998945</c:v>
                </c:pt>
                <c:pt idx="1">
                  <c:v>-11.428038217585812</c:v>
                </c:pt>
                <c:pt idx="2">
                  <c:v>-0.63278312965499039</c:v>
                </c:pt>
                <c:pt idx="3">
                  <c:v>1.8578508615401708</c:v>
                </c:pt>
                <c:pt idx="4">
                  <c:v>1.2353716177383758</c:v>
                </c:pt>
                <c:pt idx="5">
                  <c:v>-2.2051547670291227</c:v>
                </c:pt>
                <c:pt idx="6">
                  <c:v>2.8497012795638645</c:v>
                </c:pt>
                <c:pt idx="7">
                  <c:v>4.6929988707929287</c:v>
                </c:pt>
                <c:pt idx="8">
                  <c:v>3.257707625353973</c:v>
                </c:pt>
                <c:pt idx="9">
                  <c:v>4.3589026792783176</c:v>
                </c:pt>
                <c:pt idx="10">
                  <c:v>8.4729486610810092</c:v>
                </c:pt>
                <c:pt idx="11">
                  <c:v>8.4909822692326475</c:v>
                </c:pt>
                <c:pt idx="12">
                  <c:v>8.0926483982888229</c:v>
                </c:pt>
                <c:pt idx="13">
                  <c:v>7.2217789888902102</c:v>
                </c:pt>
                <c:pt idx="14">
                  <c:v>8.1449470127727217</c:v>
                </c:pt>
                <c:pt idx="15">
                  <c:v>8.9676169894636182</c:v>
                </c:pt>
                <c:pt idx="16">
                  <c:v>8.3266036286034684</c:v>
                </c:pt>
                <c:pt idx="17">
                  <c:v>5.4411858476058352</c:v>
                </c:pt>
                <c:pt idx="18">
                  <c:v>10.803941185119063</c:v>
                </c:pt>
                <c:pt idx="19">
                  <c:v>12.395624747940822</c:v>
                </c:pt>
                <c:pt idx="20">
                  <c:v>13.834025437711896</c:v>
                </c:pt>
                <c:pt idx="21">
                  <c:v>5.6435958040149323</c:v>
                </c:pt>
                <c:pt idx="22">
                  <c:v>12.113473946108721</c:v>
                </c:pt>
                <c:pt idx="23">
                  <c:v>13.925968760174678</c:v>
                </c:pt>
                <c:pt idx="24">
                  <c:v>14.27298003400475</c:v>
                </c:pt>
                <c:pt idx="25">
                  <c:v>13.930951688663594</c:v>
                </c:pt>
                <c:pt idx="26">
                  <c:v>16.028229272760047</c:v>
                </c:pt>
                <c:pt idx="27">
                  <c:v>14.089161902868446</c:v>
                </c:pt>
                <c:pt idx="28">
                  <c:v>14.128078556112847</c:v>
                </c:pt>
                <c:pt idx="29">
                  <c:v>10.07256221983404</c:v>
                </c:pt>
                <c:pt idx="30">
                  <c:v>12.003124867372918</c:v>
                </c:pt>
                <c:pt idx="31">
                  <c:v>12.414702086555431</c:v>
                </c:pt>
                <c:pt idx="32">
                  <c:v>10.89810512063821</c:v>
                </c:pt>
                <c:pt idx="33">
                  <c:v>5.8451454299249352</c:v>
                </c:pt>
                <c:pt idx="34">
                  <c:v>7.2807234950682673</c:v>
                </c:pt>
                <c:pt idx="35">
                  <c:v>6.8511718100181911</c:v>
                </c:pt>
                <c:pt idx="36">
                  <c:v>9.7694388210025469</c:v>
                </c:pt>
                <c:pt idx="37">
                  <c:v>3.543638720570025</c:v>
                </c:pt>
                <c:pt idx="38">
                  <c:v>8.3874846321705085</c:v>
                </c:pt>
                <c:pt idx="39">
                  <c:v>8.8806870418999573</c:v>
                </c:pt>
                <c:pt idx="40">
                  <c:v>8.1321682861478433</c:v>
                </c:pt>
                <c:pt idx="41">
                  <c:v>7.5667533112182168</c:v>
                </c:pt>
                <c:pt idx="42">
                  <c:v>12.670803323189368</c:v>
                </c:pt>
                <c:pt idx="43">
                  <c:v>14.206265089324637</c:v>
                </c:pt>
                <c:pt idx="44">
                  <c:v>13.478947353039048</c:v>
                </c:pt>
                <c:pt idx="45">
                  <c:v>11.584605203520816</c:v>
                </c:pt>
                <c:pt idx="46">
                  <c:v>16.32787363572643</c:v>
                </c:pt>
                <c:pt idx="47">
                  <c:v>18.076479382576238</c:v>
                </c:pt>
                <c:pt idx="48" formatCode="0.0">
                  <c:v>16.504389230088876</c:v>
                </c:pt>
                <c:pt idx="49" formatCode="0.00">
                  <c:v>10.342452042786606</c:v>
                </c:pt>
                <c:pt idx="50" formatCode="0.00">
                  <c:v>15.48217496431216</c:v>
                </c:pt>
                <c:pt idx="51" formatCode="0.00">
                  <c:v>16.476938670829835</c:v>
                </c:pt>
                <c:pt idx="52" formatCode="0.00">
                  <c:v>14.320300981582458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71-444B-B823-20E290A2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'3.15'!$C$4</c:f>
              <c:strCache>
                <c:ptCount val="1"/>
                <c:pt idx="0">
                  <c:v>Finansinntekter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'3.15'!$A$5:$A$57</c:f>
              <c:strCache>
                <c:ptCount val="53"/>
                <c:pt idx="0">
                  <c:v>2009</c:v>
                </c:pt>
                <c:pt idx="4">
                  <c:v>2010</c:v>
                </c:pt>
                <c:pt idx="8">
                  <c:v>2011</c:v>
                </c:pt>
                <c:pt idx="12">
                  <c:v>2012</c:v>
                </c:pt>
                <c:pt idx="16">
                  <c:v>2013</c:v>
                </c:pt>
                <c:pt idx="20">
                  <c:v>2014</c:v>
                </c:pt>
                <c:pt idx="24">
                  <c:v>2015</c:v>
                </c:pt>
                <c:pt idx="28">
                  <c:v>2016</c:v>
                </c:pt>
                <c:pt idx="32">
                  <c:v>2017</c:v>
                </c:pt>
                <c:pt idx="36">
                  <c:v>2018</c:v>
                </c:pt>
                <c:pt idx="40">
                  <c:v>2019</c:v>
                </c:pt>
                <c:pt idx="44">
                  <c:v>2020</c:v>
                </c:pt>
                <c:pt idx="48">
                  <c:v>2021</c:v>
                </c:pt>
                <c:pt idx="52">
                  <c:v>2022</c:v>
                </c:pt>
              </c:strCache>
            </c:strRef>
          </c:cat>
          <c:val>
            <c:numRef>
              <c:f>'3.15'!$C$5:$C$57</c:f>
              <c:numCache>
                <c:formatCode>_-* #\ ##0.0_-;\-* #\ ##0.0_-;_-* "-"??_-;_-@_-</c:formatCode>
                <c:ptCount val="53"/>
                <c:pt idx="0">
                  <c:v>21.255830350559712</c:v>
                </c:pt>
                <c:pt idx="1">
                  <c:v>15.205710199812023</c:v>
                </c:pt>
                <c:pt idx="2">
                  <c:v>10.237679253942852</c:v>
                </c:pt>
                <c:pt idx="3">
                  <c:v>11.978174358741263</c:v>
                </c:pt>
                <c:pt idx="4">
                  <c:v>13.615730573886744</c:v>
                </c:pt>
                <c:pt idx="5">
                  <c:v>10.751473767064246</c:v>
                </c:pt>
                <c:pt idx="6">
                  <c:v>14.693699049652315</c:v>
                </c:pt>
                <c:pt idx="7">
                  <c:v>7.0940335383944619</c:v>
                </c:pt>
                <c:pt idx="8">
                  <c:v>7.3939534525478496</c:v>
                </c:pt>
                <c:pt idx="9">
                  <c:v>20.226726943844682</c:v>
                </c:pt>
                <c:pt idx="10">
                  <c:v>12.996185916669868</c:v>
                </c:pt>
                <c:pt idx="11">
                  <c:v>14.511121509768222</c:v>
                </c:pt>
                <c:pt idx="12">
                  <c:v>14.599172738863031</c:v>
                </c:pt>
                <c:pt idx="13">
                  <c:v>14.983972266565951</c:v>
                </c:pt>
                <c:pt idx="14">
                  <c:v>10.707673033022521</c:v>
                </c:pt>
                <c:pt idx="15">
                  <c:v>10.990398363976977</c:v>
                </c:pt>
                <c:pt idx="16">
                  <c:v>12.378197249905362</c:v>
                </c:pt>
                <c:pt idx="17">
                  <c:v>23.47995377417768</c:v>
                </c:pt>
                <c:pt idx="18">
                  <c:v>21.789554663904511</c:v>
                </c:pt>
                <c:pt idx="19">
                  <c:v>16.685006246604889</c:v>
                </c:pt>
                <c:pt idx="20">
                  <c:v>13.637427694797486</c:v>
                </c:pt>
                <c:pt idx="21">
                  <c:v>11.010546342462829</c:v>
                </c:pt>
                <c:pt idx="22">
                  <c:v>8.51800376798003</c:v>
                </c:pt>
                <c:pt idx="23">
                  <c:v>3.0752552983059203</c:v>
                </c:pt>
                <c:pt idx="24">
                  <c:v>5.8674277885580182</c:v>
                </c:pt>
                <c:pt idx="25">
                  <c:v>5.6368313158055319</c:v>
                </c:pt>
                <c:pt idx="26">
                  <c:v>8.808261391958613</c:v>
                </c:pt>
                <c:pt idx="27">
                  <c:v>9.4571866183575715</c:v>
                </c:pt>
                <c:pt idx="28">
                  <c:v>9.0825314131883292</c:v>
                </c:pt>
                <c:pt idx="29">
                  <c:v>10.046963430867788</c:v>
                </c:pt>
                <c:pt idx="30">
                  <c:v>9.5816452381221389</c:v>
                </c:pt>
                <c:pt idx="31">
                  <c:v>9.3668351609917071</c:v>
                </c:pt>
                <c:pt idx="32">
                  <c:v>9.255876352500648</c:v>
                </c:pt>
                <c:pt idx="33">
                  <c:v>2.0049279216319165</c:v>
                </c:pt>
                <c:pt idx="34">
                  <c:v>4.2944091275046858</c:v>
                </c:pt>
                <c:pt idx="35">
                  <c:v>5.4172871617334977</c:v>
                </c:pt>
                <c:pt idx="36">
                  <c:v>2.3259795134045604</c:v>
                </c:pt>
                <c:pt idx="37">
                  <c:v>39.991913260516739</c:v>
                </c:pt>
                <c:pt idx="38">
                  <c:v>22.858556733901629</c:v>
                </c:pt>
                <c:pt idx="39">
                  <c:v>16.062901031814157</c:v>
                </c:pt>
                <c:pt idx="40">
                  <c:v>15.434294594400153</c:v>
                </c:pt>
                <c:pt idx="41">
                  <c:v>-25.437921960061345</c:v>
                </c:pt>
                <c:pt idx="42">
                  <c:v>-0.37534986344621235</c:v>
                </c:pt>
                <c:pt idx="43">
                  <c:v>3.3010377083948299</c:v>
                </c:pt>
                <c:pt idx="44">
                  <c:v>7.0851016502084034</c:v>
                </c:pt>
                <c:pt idx="45">
                  <c:v>12.505070620920176</c:v>
                </c:pt>
                <c:pt idx="46">
                  <c:v>11.121562789205985</c:v>
                </c:pt>
                <c:pt idx="47">
                  <c:v>8.1892248308721065</c:v>
                </c:pt>
                <c:pt idx="48" formatCode="0.0">
                  <c:v>9.2902175248596333</c:v>
                </c:pt>
                <c:pt idx="49" formatCode="0.00">
                  <c:v>20.992345728578204</c:v>
                </c:pt>
                <c:pt idx="50" formatCode="0.00">
                  <c:v>5.1640559926810656</c:v>
                </c:pt>
                <c:pt idx="51" formatCode="0.00">
                  <c:v>0.25492225420060061</c:v>
                </c:pt>
                <c:pt idx="52" formatCode="0.00">
                  <c:v>4.6664104696406117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71-444B-B823-20E290A2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10576"/>
        <c:axId val="1326009592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326009592"/>
        <c:scaling>
          <c:orientation val="minMax"/>
          <c:max val="50"/>
          <c:min val="-3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26010576"/>
        <c:crosses val="max"/>
        <c:crossBetween val="midCat"/>
      </c:valAx>
      <c:catAx>
        <c:axId val="132601057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2600959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7990644314621956E-2"/>
          <c:y val="0.84201865079365079"/>
          <c:w val="0.89371094742189483"/>
          <c:h val="0.1302031746031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8725296851691974"/>
          <c:y val="4.3115975895509931E-2"/>
          <c:w val="0.47822549019607841"/>
          <c:h val="0.756454642689205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'3.16'!$A$8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'3.16'!$B$7:$G$7</c:f>
              <c:strCache>
                <c:ptCount val="6"/>
                <c:pt idx="0">
                  <c:v>Renteinntekter rente-
bærende verdipapirer</c:v>
                </c:pt>
                <c:pt idx="1">
                  <c:v>Verdiendring 
aksjer mv.</c:v>
                </c:pt>
                <c:pt idx="2">
                  <c:v>Verdiendring  rente-
bærende verdipapirer</c:v>
                </c:pt>
                <c:pt idx="3">
                  <c:v>Realisert gevinst 
aksjer mv.</c:v>
                </c:pt>
                <c:pt idx="4">
                  <c:v>Realisert gevinst 
obligasjoner mv.</c:v>
                </c:pt>
                <c:pt idx="5">
                  <c:v>Inntekter fra investeringer I datterforetak mv.</c:v>
                </c:pt>
              </c:strCache>
            </c:strRef>
          </c:cat>
          <c:val>
            <c:numRef>
              <c:f>'3.16'!$B$8:$G$8</c:f>
              <c:numCache>
                <c:formatCode>0.0</c:formatCode>
                <c:ptCount val="6"/>
                <c:pt idx="0">
                  <c:v>1.1799048963023595</c:v>
                </c:pt>
                <c:pt idx="1">
                  <c:v>-1.2388472078031072</c:v>
                </c:pt>
                <c:pt idx="2">
                  <c:v>-0.86154147164367967</c:v>
                </c:pt>
                <c:pt idx="3">
                  <c:v>0.40486668222355865</c:v>
                </c:pt>
                <c:pt idx="4">
                  <c:v>-7.7227284258474582E-2</c:v>
                </c:pt>
                <c:pt idx="5">
                  <c:v>2.5580102528293995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D-40FF-AA19-E5A1753BA07E}"/>
            </c:ext>
          </c:extLst>
        </c:ser>
        <c:ser>
          <c:idx val="1"/>
          <c:order val="1"/>
          <c:tx>
            <c:strRef>
              <c:f>'3.16'!$A$9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'3.16'!$B$7:$G$7</c:f>
              <c:strCache>
                <c:ptCount val="6"/>
                <c:pt idx="0">
                  <c:v>Renteinntekter rente-
bærende verdipapirer</c:v>
                </c:pt>
                <c:pt idx="1">
                  <c:v>Verdiendring 
aksjer mv.</c:v>
                </c:pt>
                <c:pt idx="2">
                  <c:v>Verdiendring  rente-
bærende verdipapirer</c:v>
                </c:pt>
                <c:pt idx="3">
                  <c:v>Realisert gevinst 
aksjer mv.</c:v>
                </c:pt>
                <c:pt idx="4">
                  <c:v>Realisert gevinst 
obligasjoner mv.</c:v>
                </c:pt>
                <c:pt idx="5">
                  <c:v>Inntekter fra investeringer I datterforetak mv.</c:v>
                </c:pt>
              </c:strCache>
            </c:strRef>
          </c:cat>
          <c:val>
            <c:numRef>
              <c:f>'3.16'!$B$9:$G$9</c:f>
              <c:numCache>
                <c:formatCode>0.0</c:formatCode>
                <c:ptCount val="6"/>
                <c:pt idx="0">
                  <c:v>0.83648952005220911</c:v>
                </c:pt>
                <c:pt idx="1">
                  <c:v>0.55810488030354277</c:v>
                </c:pt>
                <c:pt idx="2">
                  <c:v>-0.10388387714752072</c:v>
                </c:pt>
                <c:pt idx="3">
                  <c:v>1.2698355834114372</c:v>
                </c:pt>
                <c:pt idx="4">
                  <c:v>0.18612568685626871</c:v>
                </c:pt>
                <c:pt idx="5">
                  <c:v>0.48122146679583366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8D-40FF-AA19-E5A1753BA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02951312"/>
        <c:axId val="702953280"/>
      </c:barChart>
      <c:catAx>
        <c:axId val="702951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02953280"/>
        <c:crosses val="autoZero"/>
        <c:auto val="1"/>
        <c:lblAlgn val="ctr"/>
        <c:lblOffset val="100"/>
        <c:noMultiLvlLbl val="0"/>
      </c:catAx>
      <c:valAx>
        <c:axId val="702953280"/>
        <c:scaling>
          <c:orientation val="minMax"/>
          <c:max val="3"/>
          <c:min val="-2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in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02951312"/>
        <c:crosses val="autoZero"/>
        <c:crossBetween val="between"/>
        <c:majorUnit val="1"/>
        <c:minorUnit val="1"/>
      </c:valAx>
    </c:plotArea>
    <c:legend>
      <c:legendPos val="b"/>
      <c:layout>
        <c:manualLayout>
          <c:xMode val="edge"/>
          <c:yMode val="edge"/>
          <c:x val="9.235280836223372E-3"/>
          <c:y val="0.88782489988748137"/>
          <c:w val="0.55775982854254313"/>
          <c:h val="7.830004705536475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41143790849673"/>
          <c:y val="2.5924454828660438E-2"/>
          <c:w val="0.76243496732026139"/>
          <c:h val="0.6436150793650793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'3.17'!$B$4</c:f>
              <c:strCache>
                <c:ptCount val="1"/>
                <c:pt idx="0">
                  <c:v>Skadeprosent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'3.17'!$A$5:$A$15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'3.17'!$B$5:$B$15</c:f>
              <c:numCache>
                <c:formatCode>_(* #\ ##0_);_(* \(#\ ##0\);_(* "-"??_);_(@_)</c:formatCode>
                <c:ptCount val="11"/>
                <c:pt idx="0">
                  <c:v>72.694475680484814</c:v>
                </c:pt>
                <c:pt idx="1">
                  <c:v>71.721996924620768</c:v>
                </c:pt>
                <c:pt idx="2">
                  <c:v>68.335170862965199</c:v>
                </c:pt>
                <c:pt idx="3">
                  <c:v>69.115893618212027</c:v>
                </c:pt>
                <c:pt idx="4">
                  <c:v>69.967031632674932</c:v>
                </c:pt>
                <c:pt idx="5">
                  <c:v>71.044592842298712</c:v>
                </c:pt>
                <c:pt idx="6">
                  <c:v>72.712336220183815</c:v>
                </c:pt>
                <c:pt idx="7">
                  <c:v>73.816700866216806</c:v>
                </c:pt>
                <c:pt idx="8">
                  <c:v>69.216089590877203</c:v>
                </c:pt>
                <c:pt idx="9">
                  <c:v>66.499021256861596</c:v>
                </c:pt>
                <c:pt idx="10">
                  <c:v>69.155901226873198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3B-4762-95EC-1D531EB1A2AD}"/>
            </c:ext>
          </c:extLst>
        </c:ser>
        <c:ser>
          <c:idx val="3"/>
          <c:order val="1"/>
          <c:tx>
            <c:strRef>
              <c:f>'3.17'!$C$4</c:f>
              <c:strCache>
                <c:ptCount val="1"/>
                <c:pt idx="0">
                  <c:v>Kostnadsprosent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'3.17'!$A$5:$A$15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'3.17'!$C$5:$C$15</c:f>
              <c:numCache>
                <c:formatCode>_(* #\ ##0_);_(* \(#\ ##0\);_(* "-"??_);_(@_)</c:formatCode>
                <c:ptCount val="11"/>
                <c:pt idx="0">
                  <c:v>16.791709785517913</c:v>
                </c:pt>
                <c:pt idx="1">
                  <c:v>16.351919034613879</c:v>
                </c:pt>
                <c:pt idx="2">
                  <c:v>16.539697009187584</c:v>
                </c:pt>
                <c:pt idx="3">
                  <c:v>17.000822852442798</c:v>
                </c:pt>
                <c:pt idx="4">
                  <c:v>16.243351393115418</c:v>
                </c:pt>
                <c:pt idx="5">
                  <c:v>18.310225402568289</c:v>
                </c:pt>
                <c:pt idx="6">
                  <c:v>17.802957197505631</c:v>
                </c:pt>
                <c:pt idx="7">
                  <c:v>18.668033964353317</c:v>
                </c:pt>
                <c:pt idx="8">
                  <c:v>17.859442804475552</c:v>
                </c:pt>
                <c:pt idx="9">
                  <c:v>17.404609363083647</c:v>
                </c:pt>
                <c:pt idx="10">
                  <c:v>16.977908456010638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3B-4762-95EC-1D531EB1A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'3.17'!$D$4</c:f>
              <c:strCache>
                <c:ptCount val="1"/>
                <c:pt idx="0">
                  <c:v>Kombinertprosent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822967019007693E-2"/>
                  <c:y val="-4.0511035113124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AA-42DE-A662-7C5D347623E8}"/>
                </c:ext>
              </c:extLst>
            </c:dLbl>
            <c:dLbl>
              <c:idx val="1"/>
              <c:layout>
                <c:manualLayout>
                  <c:x val="-5.7313917804922114E-2"/>
                  <c:y val="-4.5728194226206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AA-42DE-A662-7C5D347623E8}"/>
                </c:ext>
              </c:extLst>
            </c:dLbl>
            <c:dLbl>
              <c:idx val="2"/>
              <c:layout>
                <c:manualLayout>
                  <c:x val="-5.7313917804922079E-2"/>
                  <c:y val="-3.52938760000410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AA-42DE-A662-7C5D347623E8}"/>
                </c:ext>
              </c:extLst>
            </c:dLbl>
            <c:dLbl>
              <c:idx val="3"/>
              <c:layout>
                <c:manualLayout>
                  <c:x val="-5.3068442411964886E-2"/>
                  <c:y val="-3.00767168869581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AA-42DE-A662-7C5D347623E8}"/>
                </c:ext>
              </c:extLst>
            </c:dLbl>
            <c:dLbl>
              <c:idx val="4"/>
              <c:layout>
                <c:manualLayout>
                  <c:x val="-5.3068442411964886E-2"/>
                  <c:y val="-3.0076716886958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AA-42DE-A662-7C5D347623E8}"/>
                </c:ext>
              </c:extLst>
            </c:dLbl>
            <c:dLbl>
              <c:idx val="5"/>
              <c:layout>
                <c:manualLayout>
                  <c:x val="-5.3068442411964886E-2"/>
                  <c:y val="-4.572819422620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AA-42DE-A662-7C5D347623E8}"/>
                </c:ext>
              </c:extLst>
            </c:dLbl>
            <c:dLbl>
              <c:idx val="6"/>
              <c:layout>
                <c:manualLayout>
                  <c:x val="-5.7313917804922156E-2"/>
                  <c:y val="-4.4836347577820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AA-42DE-A662-7C5D347623E8}"/>
                </c:ext>
              </c:extLst>
            </c:dLbl>
            <c:dLbl>
              <c:idx val="7"/>
              <c:layout>
                <c:manualLayout>
                  <c:x val="-5.7313917804922079E-2"/>
                  <c:y val="-3.5413829579648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AA-42DE-A662-7C5D347623E8}"/>
                </c:ext>
              </c:extLst>
            </c:dLbl>
            <c:dLbl>
              <c:idx val="8"/>
              <c:layout>
                <c:manualLayout>
                  <c:x val="-5.3068442411964886E-2"/>
                  <c:y val="-5.616251245237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AA-42DE-A662-7C5D347623E8}"/>
                </c:ext>
              </c:extLst>
            </c:dLbl>
            <c:dLbl>
              <c:idx val="9"/>
              <c:layout>
                <c:manualLayout>
                  <c:x val="-5.3068442411964886E-2"/>
                  <c:y val="-4.5728194226206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AA-42DE-A662-7C5D347623E8}"/>
                </c:ext>
              </c:extLst>
            </c:dLbl>
            <c:dLbl>
              <c:idx val="10"/>
              <c:layout>
                <c:manualLayout>
                  <c:x val="-5.7313917804922079E-2"/>
                  <c:y val="-4.572819422620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4AA-42DE-A662-7C5D347623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'3.17'!$A$5:$A$15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'3.17'!$D$5:$D$15</c:f>
              <c:numCache>
                <c:formatCode>_(* #\ ##0_);_(* \(#\ ##0\);_(* "-"??_);_(@_)</c:formatCode>
                <c:ptCount val="11"/>
                <c:pt idx="0">
                  <c:v>89.486185466002723</c:v>
                </c:pt>
                <c:pt idx="1">
                  <c:v>88.073915959234654</c:v>
                </c:pt>
                <c:pt idx="2">
                  <c:v>84.874867872152777</c:v>
                </c:pt>
                <c:pt idx="3">
                  <c:v>86.116716470654822</c:v>
                </c:pt>
                <c:pt idx="4">
                  <c:v>86.21038302579035</c:v>
                </c:pt>
                <c:pt idx="5">
                  <c:v>89.354818244867005</c:v>
                </c:pt>
                <c:pt idx="6">
                  <c:v>90.515293417689449</c:v>
                </c:pt>
                <c:pt idx="7">
                  <c:v>92.484734830570119</c:v>
                </c:pt>
                <c:pt idx="8">
                  <c:v>87.075532395352752</c:v>
                </c:pt>
                <c:pt idx="9">
                  <c:v>83.903630619945247</c:v>
                </c:pt>
                <c:pt idx="10">
                  <c:v>86.133809682883836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A3B-4762-95EC-1D531EB1A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3315686274509804E-2"/>
              <c:y val="0.2870023809523809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0"/>
        <c:minorUnit val="20"/>
      </c:valAx>
      <c:valAx>
        <c:axId val="953722792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  <c:majorUnit val="20"/>
      </c:valAx>
      <c:catAx>
        <c:axId val="953725744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3329901960784313"/>
          <c:y val="0.92430158730158729"/>
          <c:w val="0.78160490196078436"/>
          <c:h val="6.910436507936508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7614379084969"/>
          <c:y val="3.0767063492063491E-2"/>
          <c:w val="0.78493333333333348"/>
          <c:h val="0.56963888888888892"/>
        </c:manualLayout>
      </c:layout>
      <c:lineChart>
        <c:grouping val="standard"/>
        <c:varyColors val="0"/>
        <c:ser>
          <c:idx val="1"/>
          <c:order val="1"/>
          <c:tx>
            <c:strRef>
              <c:f>'3.18'!$C$4</c:f>
              <c:strCache>
                <c:ptCount val="1"/>
                <c:pt idx="0">
                  <c:v>    Finansielle eiendeler som måles til amortisert kost 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'3.18'!$A$5:$A$45</c:f>
              <c:strCache>
                <c:ptCount val="41"/>
                <c:pt idx="0">
                  <c:v> 31.12.12 </c:v>
                </c:pt>
                <c:pt idx="4">
                  <c:v> 31.12.13 </c:v>
                </c:pt>
                <c:pt idx="8">
                  <c:v> 31.12.14 </c:v>
                </c:pt>
                <c:pt idx="12">
                  <c:v> 31.12.15 </c:v>
                </c:pt>
                <c:pt idx="16">
                  <c:v> 31.12.16 </c:v>
                </c:pt>
                <c:pt idx="20">
                  <c:v> 31.12.17 </c:v>
                </c:pt>
                <c:pt idx="24">
                  <c:v> 31.12.18 </c:v>
                </c:pt>
                <c:pt idx="28">
                  <c:v> 31.12.19 </c:v>
                </c:pt>
                <c:pt idx="32">
                  <c:v>31.12.20</c:v>
                </c:pt>
                <c:pt idx="36">
                  <c:v>31.12.21</c:v>
                </c:pt>
                <c:pt idx="40">
                  <c:v>31.12.22</c:v>
                </c:pt>
              </c:strCache>
            </c:strRef>
          </c:cat>
          <c:val>
            <c:numRef>
              <c:f>'3.18'!$C$5:$C$45</c:f>
              <c:numCache>
                <c:formatCode>_-* #\ ##0.0_-;\-* #\ ##0.0_-;_-* "-"??_-;_-@_-</c:formatCode>
                <c:ptCount val="41"/>
                <c:pt idx="0">
                  <c:v>29.840349634271696</c:v>
                </c:pt>
                <c:pt idx="1">
                  <c:v>29.768323556423873</c:v>
                </c:pt>
                <c:pt idx="2">
                  <c:v>28.5765386403904</c:v>
                </c:pt>
                <c:pt idx="3">
                  <c:v>25.248051008135974</c:v>
                </c:pt>
                <c:pt idx="4">
                  <c:v>24.873367208733228</c:v>
                </c:pt>
                <c:pt idx="5">
                  <c:v>25.143907466750477</c:v>
                </c:pt>
                <c:pt idx="6">
                  <c:v>23.955106017194712</c:v>
                </c:pt>
                <c:pt idx="7">
                  <c:v>23.622668016654835</c:v>
                </c:pt>
                <c:pt idx="8">
                  <c:v>23.074308104053092</c:v>
                </c:pt>
                <c:pt idx="9">
                  <c:v>22.187387905475322</c:v>
                </c:pt>
                <c:pt idx="10">
                  <c:v>23.404292352255275</c:v>
                </c:pt>
                <c:pt idx="11">
                  <c:v>22.785004231534899</c:v>
                </c:pt>
                <c:pt idx="12">
                  <c:v>21.84680218723215</c:v>
                </c:pt>
                <c:pt idx="13">
                  <c:v>21.95179150490064</c:v>
                </c:pt>
                <c:pt idx="14">
                  <c:v>22.417218050063596</c:v>
                </c:pt>
                <c:pt idx="15">
                  <c:v>21.010633653641399</c:v>
                </c:pt>
                <c:pt idx="16">
                  <c:v>21.304354169239236</c:v>
                </c:pt>
                <c:pt idx="17">
                  <c:v>20.866367492514481</c:v>
                </c:pt>
                <c:pt idx="18">
                  <c:v>21.097079120293582</c:v>
                </c:pt>
                <c:pt idx="19">
                  <c:v>20.688576031732349</c:v>
                </c:pt>
                <c:pt idx="20">
                  <c:v>20.904649875889469</c:v>
                </c:pt>
                <c:pt idx="21">
                  <c:v>19.88073919535838</c:v>
                </c:pt>
                <c:pt idx="22">
                  <c:v>19.576830579584161</c:v>
                </c:pt>
                <c:pt idx="23">
                  <c:v>19.100579989784123</c:v>
                </c:pt>
                <c:pt idx="24">
                  <c:v>19.517856868328888</c:v>
                </c:pt>
                <c:pt idx="25">
                  <c:v>18.525653818628509</c:v>
                </c:pt>
                <c:pt idx="26">
                  <c:v>18.830796371270406</c:v>
                </c:pt>
                <c:pt idx="27">
                  <c:v>18.118898494769418</c:v>
                </c:pt>
                <c:pt idx="28">
                  <c:v>17.640641059180499</c:v>
                </c:pt>
                <c:pt idx="29">
                  <c:v>17.691613251442956</c:v>
                </c:pt>
                <c:pt idx="30">
                  <c:v>16.569393249672736</c:v>
                </c:pt>
                <c:pt idx="31">
                  <c:v>16.895737529542789</c:v>
                </c:pt>
                <c:pt idx="32">
                  <c:v>17.193979384046212</c:v>
                </c:pt>
                <c:pt idx="33">
                  <c:v>17.569940489671506</c:v>
                </c:pt>
                <c:pt idx="34">
                  <c:v>17.419178425463695</c:v>
                </c:pt>
                <c:pt idx="35">
                  <c:v>17.294278329373629</c:v>
                </c:pt>
                <c:pt idx="36">
                  <c:v>17.181860771071481</c:v>
                </c:pt>
                <c:pt idx="37">
                  <c:v>17.890961559418962</c:v>
                </c:pt>
                <c:pt idx="38">
                  <c:v>18.935590020924504</c:v>
                </c:pt>
                <c:pt idx="39" formatCode="_(* #\ ##0.0_);_(* \(#\ ##0.0\);_(* &quot;-&quot;??_);_(@_)">
                  <c:v>18.429708996556425</c:v>
                </c:pt>
                <c:pt idx="40" formatCode="0.0">
                  <c:v>18.203249455007075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008-419B-8D98-95C81B12D601}"/>
            </c:ext>
          </c:extLst>
        </c:ser>
        <c:ser>
          <c:idx val="2"/>
          <c:order val="2"/>
          <c:tx>
            <c:strRef>
              <c:f>'3.18'!$D$4</c:f>
              <c:strCache>
                <c:ptCount val="1"/>
                <c:pt idx="0">
                  <c:v>    Aksjer og andeler 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'3.18'!$A$5:$A$45</c:f>
              <c:strCache>
                <c:ptCount val="41"/>
                <c:pt idx="0">
                  <c:v> 31.12.12 </c:v>
                </c:pt>
                <c:pt idx="4">
                  <c:v> 31.12.13 </c:v>
                </c:pt>
                <c:pt idx="8">
                  <c:v> 31.12.14 </c:v>
                </c:pt>
                <c:pt idx="12">
                  <c:v> 31.12.15 </c:v>
                </c:pt>
                <c:pt idx="16">
                  <c:v> 31.12.16 </c:v>
                </c:pt>
                <c:pt idx="20">
                  <c:v> 31.12.17 </c:v>
                </c:pt>
                <c:pt idx="24">
                  <c:v> 31.12.18 </c:v>
                </c:pt>
                <c:pt idx="28">
                  <c:v> 31.12.19 </c:v>
                </c:pt>
                <c:pt idx="32">
                  <c:v>31.12.20</c:v>
                </c:pt>
                <c:pt idx="36">
                  <c:v>31.12.21</c:v>
                </c:pt>
                <c:pt idx="40">
                  <c:v>31.12.22</c:v>
                </c:pt>
              </c:strCache>
            </c:strRef>
          </c:cat>
          <c:val>
            <c:numRef>
              <c:f>'3.18'!$D$5:$D$45</c:f>
              <c:numCache>
                <c:formatCode>_-* #\ ##0.0_-;\-* #\ ##0.0_-;_-* "-"??_-;_-@_-</c:formatCode>
                <c:ptCount val="41"/>
                <c:pt idx="0">
                  <c:v>10.541621348288205</c:v>
                </c:pt>
                <c:pt idx="1">
                  <c:v>11.591025727991731</c:v>
                </c:pt>
                <c:pt idx="2">
                  <c:v>12.033270188437848</c:v>
                </c:pt>
                <c:pt idx="3">
                  <c:v>11.235830261312055</c:v>
                </c:pt>
                <c:pt idx="4">
                  <c:v>12.196516284255253</c:v>
                </c:pt>
                <c:pt idx="5">
                  <c:v>11.418711008303017</c:v>
                </c:pt>
                <c:pt idx="6">
                  <c:v>13.494856176821644</c:v>
                </c:pt>
                <c:pt idx="7">
                  <c:v>13.61502634963915</c:v>
                </c:pt>
                <c:pt idx="8">
                  <c:v>14.0424730348482</c:v>
                </c:pt>
                <c:pt idx="9">
                  <c:v>13.80650545919646</c:v>
                </c:pt>
                <c:pt idx="10">
                  <c:v>13.708492450609134</c:v>
                </c:pt>
                <c:pt idx="11">
                  <c:v>13.036161916406794</c:v>
                </c:pt>
                <c:pt idx="12">
                  <c:v>13.320506126362178</c:v>
                </c:pt>
                <c:pt idx="13">
                  <c:v>18.181436071077872</c:v>
                </c:pt>
                <c:pt idx="14">
                  <c:v>12.581757907786031</c:v>
                </c:pt>
                <c:pt idx="15">
                  <c:v>12.684143936218959</c:v>
                </c:pt>
                <c:pt idx="16">
                  <c:v>13.618377146791151</c:v>
                </c:pt>
                <c:pt idx="17">
                  <c:v>13.125132040361015</c:v>
                </c:pt>
                <c:pt idx="18">
                  <c:v>13.526643071686079</c:v>
                </c:pt>
                <c:pt idx="19">
                  <c:v>13.854362868473874</c:v>
                </c:pt>
                <c:pt idx="20">
                  <c:v>14.415530291206709</c:v>
                </c:pt>
                <c:pt idx="21">
                  <c:v>14.197318188292726</c:v>
                </c:pt>
                <c:pt idx="22">
                  <c:v>14.472447973288391</c:v>
                </c:pt>
                <c:pt idx="23">
                  <c:v>13.828385070587887</c:v>
                </c:pt>
                <c:pt idx="24">
                  <c:v>12.006976903499805</c:v>
                </c:pt>
                <c:pt idx="25">
                  <c:v>12.794687187477896</c:v>
                </c:pt>
                <c:pt idx="26">
                  <c:v>13.009472400424761</c:v>
                </c:pt>
                <c:pt idx="27">
                  <c:v>13.504166798514021</c:v>
                </c:pt>
                <c:pt idx="28">
                  <c:v>13.384497966373859</c:v>
                </c:pt>
                <c:pt idx="29">
                  <c:v>10.763230373871048</c:v>
                </c:pt>
                <c:pt idx="30">
                  <c:v>10.954041594134024</c:v>
                </c:pt>
                <c:pt idx="31">
                  <c:v>11.976224549421707</c:v>
                </c:pt>
                <c:pt idx="32">
                  <c:v>13.096295295985559</c:v>
                </c:pt>
                <c:pt idx="33">
                  <c:v>14.437778917621287</c:v>
                </c:pt>
                <c:pt idx="34">
                  <c:v>13.804155641099088</c:v>
                </c:pt>
                <c:pt idx="35">
                  <c:v>13.838580917489534</c:v>
                </c:pt>
                <c:pt idx="36">
                  <c:v>14.443051237614316</c:v>
                </c:pt>
                <c:pt idx="37">
                  <c:v>14.108767774796069</c:v>
                </c:pt>
                <c:pt idx="38">
                  <c:v>13.256478021341671</c:v>
                </c:pt>
                <c:pt idx="39" formatCode="_(* #\ ##0.0_);_(* \(#\ ##0.0\);_(* &quot;-&quot;??_);_(@_)">
                  <c:v>12.716340421644718</c:v>
                </c:pt>
                <c:pt idx="40" formatCode="0.0">
                  <c:v>12.260529588900285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008-419B-8D98-95C81B12D601}"/>
            </c:ext>
          </c:extLst>
        </c:ser>
        <c:ser>
          <c:idx val="3"/>
          <c:order val="3"/>
          <c:tx>
            <c:strRef>
              <c:f>'3.18'!$E$4</c:f>
              <c:strCache>
                <c:ptCount val="1"/>
                <c:pt idx="0">
                  <c:v>    Rentebærende verdipapirer som måles til virkelig verdi 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'3.18'!$A$5:$A$45</c:f>
              <c:strCache>
                <c:ptCount val="41"/>
                <c:pt idx="0">
                  <c:v> 31.12.12 </c:v>
                </c:pt>
                <c:pt idx="4">
                  <c:v> 31.12.13 </c:v>
                </c:pt>
                <c:pt idx="8">
                  <c:v> 31.12.14 </c:v>
                </c:pt>
                <c:pt idx="12">
                  <c:v> 31.12.15 </c:v>
                </c:pt>
                <c:pt idx="16">
                  <c:v> 31.12.16 </c:v>
                </c:pt>
                <c:pt idx="20">
                  <c:v> 31.12.17 </c:v>
                </c:pt>
                <c:pt idx="24">
                  <c:v> 31.12.18 </c:v>
                </c:pt>
                <c:pt idx="28">
                  <c:v> 31.12.19 </c:v>
                </c:pt>
                <c:pt idx="32">
                  <c:v>31.12.20</c:v>
                </c:pt>
                <c:pt idx="36">
                  <c:v>31.12.21</c:v>
                </c:pt>
                <c:pt idx="40">
                  <c:v>31.12.22</c:v>
                </c:pt>
              </c:strCache>
            </c:strRef>
          </c:cat>
          <c:val>
            <c:numRef>
              <c:f>'3.18'!$E$5:$E$45</c:f>
              <c:numCache>
                <c:formatCode>_-* #\ ##0.0_-;\-* #\ ##0.0_-;_-* "-"??_-;_-@_-</c:formatCode>
                <c:ptCount val="41"/>
                <c:pt idx="0">
                  <c:v>41.490506023265262</c:v>
                </c:pt>
                <c:pt idx="1">
                  <c:v>42.898732634907425</c:v>
                </c:pt>
                <c:pt idx="2">
                  <c:v>42.090706621522919</c:v>
                </c:pt>
                <c:pt idx="3">
                  <c:v>45.900635520972287</c:v>
                </c:pt>
                <c:pt idx="4">
                  <c:v>46.017358106949033</c:v>
                </c:pt>
                <c:pt idx="5">
                  <c:v>48.656011758587205</c:v>
                </c:pt>
                <c:pt idx="6">
                  <c:v>48.642329173404555</c:v>
                </c:pt>
                <c:pt idx="7">
                  <c:v>48.657614808221687</c:v>
                </c:pt>
                <c:pt idx="8">
                  <c:v>47.990595421575499</c:v>
                </c:pt>
                <c:pt idx="9">
                  <c:v>49.451596746542698</c:v>
                </c:pt>
                <c:pt idx="10">
                  <c:v>48.298679201275419</c:v>
                </c:pt>
                <c:pt idx="11">
                  <c:v>48.887470984969035</c:v>
                </c:pt>
                <c:pt idx="12">
                  <c:v>52.62648885718783</c:v>
                </c:pt>
                <c:pt idx="13">
                  <c:v>47.237651634119061</c:v>
                </c:pt>
                <c:pt idx="14">
                  <c:v>50.713629264860266</c:v>
                </c:pt>
                <c:pt idx="15">
                  <c:v>52.403197033215442</c:v>
                </c:pt>
                <c:pt idx="16">
                  <c:v>51.189278865000901</c:v>
                </c:pt>
                <c:pt idx="17">
                  <c:v>51.875949398173333</c:v>
                </c:pt>
                <c:pt idx="18">
                  <c:v>51.415513663489648</c:v>
                </c:pt>
                <c:pt idx="19">
                  <c:v>52.051525558808699</c:v>
                </c:pt>
                <c:pt idx="20">
                  <c:v>51.345498973449118</c:v>
                </c:pt>
                <c:pt idx="21">
                  <c:v>52.187010016837853</c:v>
                </c:pt>
                <c:pt idx="22">
                  <c:v>52.448857932866659</c:v>
                </c:pt>
                <c:pt idx="23">
                  <c:v>53.118335752680132</c:v>
                </c:pt>
                <c:pt idx="24">
                  <c:v>53.228635968318251</c:v>
                </c:pt>
                <c:pt idx="25">
                  <c:v>55.124798380134926</c:v>
                </c:pt>
                <c:pt idx="26">
                  <c:v>54.123470838797573</c:v>
                </c:pt>
                <c:pt idx="27">
                  <c:v>56.277213576761284</c:v>
                </c:pt>
                <c:pt idx="28">
                  <c:v>54.96080312500181</c:v>
                </c:pt>
                <c:pt idx="29">
                  <c:v>54.391349058055859</c:v>
                </c:pt>
                <c:pt idx="30">
                  <c:v>57.807537072171762</c:v>
                </c:pt>
                <c:pt idx="31">
                  <c:v>55.26013766518868</c:v>
                </c:pt>
                <c:pt idx="32">
                  <c:v>53.344582074290003</c:v>
                </c:pt>
                <c:pt idx="33">
                  <c:v>52.51546959186706</c:v>
                </c:pt>
                <c:pt idx="34">
                  <c:v>53.209117015540343</c:v>
                </c:pt>
                <c:pt idx="35">
                  <c:v>53.416916604869378</c:v>
                </c:pt>
                <c:pt idx="36">
                  <c:v>51.689465365968871</c:v>
                </c:pt>
                <c:pt idx="37">
                  <c:v>52.818111180590577</c:v>
                </c:pt>
                <c:pt idx="38">
                  <c:v>52.795194701956696</c:v>
                </c:pt>
                <c:pt idx="39" formatCode="_(* #\ ##0.0_);_(* \(#\ ##0.0\);_(* &quot;-&quot;??_);_(@_)">
                  <c:v>54.651336352874822</c:v>
                </c:pt>
                <c:pt idx="40" formatCode="0.0">
                  <c:v>56.172208001979484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008-419B-8D98-95C81B12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'3.18'!$B$4</c:f>
              <c:strCache>
                <c:ptCount val="1"/>
                <c:pt idx="0">
                  <c:v>    Datterforetak mv. 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'3.18'!$A$5:$A$45</c:f>
              <c:strCache>
                <c:ptCount val="41"/>
                <c:pt idx="0">
                  <c:v> 31.12.12 </c:v>
                </c:pt>
                <c:pt idx="4">
                  <c:v> 31.12.13 </c:v>
                </c:pt>
                <c:pt idx="8">
                  <c:v> 31.12.14 </c:v>
                </c:pt>
                <c:pt idx="12">
                  <c:v> 31.12.15 </c:v>
                </c:pt>
                <c:pt idx="16">
                  <c:v> 31.12.16 </c:v>
                </c:pt>
                <c:pt idx="20">
                  <c:v> 31.12.17 </c:v>
                </c:pt>
                <c:pt idx="24">
                  <c:v> 31.12.18 </c:v>
                </c:pt>
                <c:pt idx="28">
                  <c:v> 31.12.19 </c:v>
                </c:pt>
                <c:pt idx="32">
                  <c:v>31.12.20</c:v>
                </c:pt>
                <c:pt idx="36">
                  <c:v>31.12.21</c:v>
                </c:pt>
                <c:pt idx="40">
                  <c:v>31.12.22</c:v>
                </c:pt>
              </c:strCache>
            </c:strRef>
          </c:cat>
          <c:val>
            <c:numRef>
              <c:f>'3.18'!$B$5:$B$45</c:f>
              <c:numCache>
                <c:formatCode>_-* #\ ##0.0_-;\-* #\ ##0.0_-;_-* "-"??_-;_-@_-</c:formatCode>
                <c:ptCount val="41"/>
                <c:pt idx="0">
                  <c:v>17.258449092695876</c:v>
                </c:pt>
                <c:pt idx="1">
                  <c:v>14.425472518242227</c:v>
                </c:pt>
                <c:pt idx="2">
                  <c:v>14.843525470612922</c:v>
                </c:pt>
                <c:pt idx="3">
                  <c:v>15.276993461575058</c:v>
                </c:pt>
                <c:pt idx="4">
                  <c:v>14.205213572491244</c:v>
                </c:pt>
                <c:pt idx="5">
                  <c:v>12.03394125095007</c:v>
                </c:pt>
                <c:pt idx="6">
                  <c:v>11.278845830573989</c:v>
                </c:pt>
                <c:pt idx="7">
                  <c:v>11.350210169868493</c:v>
                </c:pt>
                <c:pt idx="8">
                  <c:v>11.691795021080669</c:v>
                </c:pt>
                <c:pt idx="9">
                  <c:v>11.224582982242802</c:v>
                </c:pt>
                <c:pt idx="10">
                  <c:v>11.684472788342056</c:v>
                </c:pt>
                <c:pt idx="11">
                  <c:v>12.077036658820472</c:v>
                </c:pt>
                <c:pt idx="12">
                  <c:v>9.5795172215913276</c:v>
                </c:pt>
                <c:pt idx="13">
                  <c:v>9.5692145624667226</c:v>
                </c:pt>
                <c:pt idx="14">
                  <c:v>10.004821203386799</c:v>
                </c:pt>
                <c:pt idx="15">
                  <c:v>9.9310141755094712</c:v>
                </c:pt>
                <c:pt idx="16">
                  <c:v>10.188124593789727</c:v>
                </c:pt>
                <c:pt idx="17">
                  <c:v>10.293764620234439</c:v>
                </c:pt>
                <c:pt idx="18">
                  <c:v>11.006663429907771</c:v>
                </c:pt>
                <c:pt idx="19">
                  <c:v>10.886741116803602</c:v>
                </c:pt>
                <c:pt idx="20">
                  <c:v>10.972953844463589</c:v>
                </c:pt>
                <c:pt idx="21">
                  <c:v>10.789155362714462</c:v>
                </c:pt>
                <c:pt idx="22">
                  <c:v>11.008520271140624</c:v>
                </c:pt>
                <c:pt idx="23">
                  <c:v>10.856735821711466</c:v>
                </c:pt>
                <c:pt idx="24">
                  <c:v>11.764475586059314</c:v>
                </c:pt>
                <c:pt idx="25">
                  <c:v>8.9549918730733253</c:v>
                </c:pt>
                <c:pt idx="26">
                  <c:v>8.934225540117346</c:v>
                </c:pt>
                <c:pt idx="27">
                  <c:v>7.1379447524769954</c:v>
                </c:pt>
                <c:pt idx="28">
                  <c:v>9.2978558360468977</c:v>
                </c:pt>
                <c:pt idx="29">
                  <c:v>10.677694502904396</c:v>
                </c:pt>
                <c:pt idx="30">
                  <c:v>10.09022226305121</c:v>
                </c:pt>
                <c:pt idx="31">
                  <c:v>10.934110267811553</c:v>
                </c:pt>
                <c:pt idx="32">
                  <c:v>11.427999824434282</c:v>
                </c:pt>
                <c:pt idx="33">
                  <c:v>11.217693364203404</c:v>
                </c:pt>
                <c:pt idx="34">
                  <c:v>10.740829092783844</c:v>
                </c:pt>
                <c:pt idx="35">
                  <c:v>10.899826707963911</c:v>
                </c:pt>
                <c:pt idx="36">
                  <c:v>12.112653657661603</c:v>
                </c:pt>
                <c:pt idx="37">
                  <c:v>10.918575855641265</c:v>
                </c:pt>
                <c:pt idx="38">
                  <c:v>11.098261388416997</c:v>
                </c:pt>
                <c:pt idx="39" formatCode="_(* #\ ##0.0_);_(* \(#\ ##0.0\);_(* &quot;-&quot;??_);_(@_)">
                  <c:v>9.5978775797373697</c:v>
                </c:pt>
                <c:pt idx="40" formatCode="0.0">
                  <c:v>10.265137580069917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008-419B-8D98-95C81B12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10576"/>
        <c:axId val="1326009592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73022416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326009592"/>
        <c:scaling>
          <c:orientation val="minMax"/>
          <c:max val="6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26010576"/>
        <c:crosses val="max"/>
        <c:crossBetween val="midCat"/>
      </c:valAx>
      <c:catAx>
        <c:axId val="132601057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2600959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1539000856836873E-2"/>
          <c:y val="0.79124523809523817"/>
          <c:w val="0.96629150326797386"/>
          <c:h val="0.180976984126984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24303230424643"/>
          <c:y val="5.0925925925925923E-2"/>
          <c:w val="0.74403306624795063"/>
          <c:h val="0.770774304376571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'2.4'!$B$6</c:f>
              <c:strCache>
                <c:ptCount val="1"/>
                <c:pt idx="0">
                  <c:v>31.12.2009</c:v>
                </c:pt>
              </c:strCache>
            </c:strRef>
          </c:tx>
          <c:spPr>
            <a:solidFill>
              <a:srgbClr val="002A85"/>
            </a:solidFill>
            <a:ln w="25400">
              <a:noFill/>
            </a:ln>
          </c:spPr>
          <c:invertIfNegative val="0"/>
          <c:cat>
            <c:strRef>
              <c:f>'2.4'!$A$7:$A$8</c:f>
              <c:strCache>
                <c:ptCount val="2"/>
                <c:pt idx="0">
                  <c:v>Utlån m/pant i bolig</c:v>
                </c:pt>
                <c:pt idx="1">
                  <c:v>Innskudd</c:v>
                </c:pt>
              </c:strCache>
            </c:strRef>
          </c:cat>
          <c:val>
            <c:numRef>
              <c:f>'2.4'!$B$7:$B$8</c:f>
              <c:numCache>
                <c:formatCode>0.0</c:formatCode>
                <c:ptCount val="2"/>
                <c:pt idx="0">
                  <c:v>57.24</c:v>
                </c:pt>
                <c:pt idx="1">
                  <c:v>51.34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F6-48F0-968F-AF35CB481AC9}"/>
            </c:ext>
          </c:extLst>
        </c:ser>
        <c:ser>
          <c:idx val="1"/>
          <c:order val="1"/>
          <c:tx>
            <c:strRef>
              <c:f>'2.4'!$C$6</c:f>
              <c:strCache>
                <c:ptCount val="1"/>
                <c:pt idx="0">
                  <c:v>31.12.2022</c:v>
                </c:pt>
              </c:strCache>
            </c:strRef>
          </c:tx>
          <c:spPr>
            <a:solidFill>
              <a:srgbClr val="52A9FF"/>
            </a:solidFill>
            <a:ln w="25400">
              <a:noFill/>
            </a:ln>
          </c:spPr>
          <c:invertIfNegative val="0"/>
          <c:cat>
            <c:strRef>
              <c:f>'2.4'!$A$7:$A$8</c:f>
              <c:strCache>
                <c:ptCount val="2"/>
                <c:pt idx="0">
                  <c:v>Utlån m/pant i bolig</c:v>
                </c:pt>
                <c:pt idx="1">
                  <c:v>Innskudd</c:v>
                </c:pt>
              </c:strCache>
            </c:strRef>
          </c:cat>
          <c:val>
            <c:numRef>
              <c:f>'2.4'!$C$7:$C$8</c:f>
              <c:numCache>
                <c:formatCode>General</c:formatCode>
                <c:ptCount val="2"/>
                <c:pt idx="0">
                  <c:v>55.07</c:v>
                </c:pt>
                <c:pt idx="1">
                  <c:v>48.52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F6-48F0-968F-AF35CB481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6487648"/>
        <c:axId val="1"/>
      </c:barChart>
      <c:lineChart>
        <c:grouping val="standard"/>
        <c:varyColors val="0"/>
        <c:ser>
          <c:idx val="2"/>
          <c:order val="2"/>
          <c:tx>
            <c:strRef>
              <c:f>'2.4'!$D$6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'2.4'!$A$7:$A$8</c:f>
              <c:strCache>
                <c:ptCount val="2"/>
                <c:pt idx="0">
                  <c:v>Utlån m/pant i bolig</c:v>
                </c:pt>
                <c:pt idx="1">
                  <c:v>Innskudd</c:v>
                </c:pt>
              </c:strCache>
            </c:strRef>
          </c:cat>
          <c:val>
            <c:numRef>
              <c:f>'2.4'!$D$7:$D$8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F6-48F0-968F-AF35CB481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050656"/>
        <c:axId val="474075616"/>
      </c:lineChart>
      <c:catAx>
        <c:axId val="686487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2.290376459540798E-2"/>
              <c:y val="0.364905734330391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86487648"/>
        <c:crosses val="autoZero"/>
        <c:crossBetween val="between"/>
        <c:majorUnit val="10"/>
      </c:valAx>
      <c:valAx>
        <c:axId val="474075616"/>
        <c:scaling>
          <c:orientation val="minMax"/>
          <c:max val="80"/>
        </c:scaling>
        <c:delete val="0"/>
        <c:axPos val="r"/>
        <c:numFmt formatCode="General" sourceLinked="1"/>
        <c:majorTickMark val="out"/>
        <c:minorTickMark val="none"/>
        <c:tickLblPos val="nextTo"/>
        <c:crossAx val="474050656"/>
        <c:crosses val="max"/>
        <c:crossBetween val="between"/>
        <c:majorUnit val="10"/>
      </c:valAx>
      <c:catAx>
        <c:axId val="474050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407561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9.9153595246504481E-2"/>
          <c:y val="0.91002515310586174"/>
          <c:w val="0.49088322903918535"/>
          <c:h val="7.1456328375619715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'2.5'!$B$4</c:f>
              <c:strCache>
                <c:ptCount val="1"/>
                <c:pt idx="0">
                  <c:v>Res.f.skatt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'2.5'!$A$5:$A$19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'2.5'!$B$5:$B$19</c:f>
              <c:numCache>
                <c:formatCode>0.00</c:formatCode>
                <c:ptCount val="15"/>
                <c:pt idx="0">
                  <c:v>0.63</c:v>
                </c:pt>
                <c:pt idx="1">
                  <c:v>0.75</c:v>
                </c:pt>
                <c:pt idx="2">
                  <c:v>1.02</c:v>
                </c:pt>
                <c:pt idx="3">
                  <c:v>0.9</c:v>
                </c:pt>
                <c:pt idx="4">
                  <c:v>0.9</c:v>
                </c:pt>
                <c:pt idx="5">
                  <c:v>1.05</c:v>
                </c:pt>
                <c:pt idx="6">
                  <c:v>1.17</c:v>
                </c:pt>
                <c:pt idx="7">
                  <c:v>1.1499999999999999</c:v>
                </c:pt>
                <c:pt idx="8">
                  <c:v>1.0900000000000001</c:v>
                </c:pt>
                <c:pt idx="9">
                  <c:v>1.19</c:v>
                </c:pt>
                <c:pt idx="10">
                  <c:v>1.27</c:v>
                </c:pt>
                <c:pt idx="11">
                  <c:v>1.3</c:v>
                </c:pt>
                <c:pt idx="12">
                  <c:v>0.95</c:v>
                </c:pt>
                <c:pt idx="13">
                  <c:v>1.1200000000000001</c:v>
                </c:pt>
                <c:pt idx="14">
                  <c:v>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E0-43FB-A0D1-9442C1F6A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563280"/>
        <c:axId val="1"/>
      </c:lineChart>
      <c:lineChart>
        <c:grouping val="standard"/>
        <c:varyColors val="0"/>
        <c:ser>
          <c:idx val="1"/>
          <c:order val="1"/>
          <c:tx>
            <c:strRef>
              <c:f>'2.5'!$C$4</c:f>
              <c:strCache>
                <c:ptCount val="1"/>
                <c:pt idx="0">
                  <c:v>EK-avkastning (h.akse)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'2.5'!$A$5:$A$19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'2.5'!$C$5:$C$19</c:f>
              <c:numCache>
                <c:formatCode>General</c:formatCode>
                <c:ptCount val="15"/>
                <c:pt idx="0">
                  <c:v>7.6</c:v>
                </c:pt>
                <c:pt idx="1">
                  <c:v>8.8000000000000007</c:v>
                </c:pt>
                <c:pt idx="2">
                  <c:v>12.4</c:v>
                </c:pt>
                <c:pt idx="3">
                  <c:v>10.4</c:v>
                </c:pt>
                <c:pt idx="4">
                  <c:v>10.8</c:v>
                </c:pt>
                <c:pt idx="5">
                  <c:v>11.8</c:v>
                </c:pt>
                <c:pt idx="6">
                  <c:v>12.8</c:v>
                </c:pt>
                <c:pt idx="7">
                  <c:v>12.6</c:v>
                </c:pt>
                <c:pt idx="8">
                  <c:v>11.2</c:v>
                </c:pt>
                <c:pt idx="9">
                  <c:v>11.4</c:v>
                </c:pt>
                <c:pt idx="10" formatCode="0.0">
                  <c:v>12</c:v>
                </c:pt>
                <c:pt idx="11">
                  <c:v>11.9</c:v>
                </c:pt>
                <c:pt idx="12" formatCode="0.0">
                  <c:v>9.1999999999999993</c:v>
                </c:pt>
                <c:pt idx="13" formatCode="0.0">
                  <c:v>10.7</c:v>
                </c:pt>
                <c:pt idx="14" formatCode="0.0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E0-43FB-A0D1-9442C1F6A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5563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1.1786855850939424E-2"/>
              <c:y val="0.29075221980231197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05563280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4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5.0925925925925923E-2"/>
          <c:w val="0.75672452545641744"/>
          <c:h val="0.76696914675879235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'2.6'!$B$6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</c:spPr>
          <c:invertIfNegative val="0"/>
          <c:cat>
            <c:strRef>
              <c:f>'2.6'!$A$7:$A$9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'2.6'!$B$7:$B$9</c:f>
              <c:numCache>
                <c:formatCode>0.00</c:formatCode>
                <c:ptCount val="3"/>
                <c:pt idx="0">
                  <c:v>9.0299999999999994</c:v>
                </c:pt>
                <c:pt idx="1">
                  <c:v>8.84</c:v>
                </c:pt>
                <c:pt idx="2">
                  <c:v>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AF6-4741-9EBE-6834B57A7600}"/>
            </c:ext>
          </c:extLst>
        </c:ser>
        <c:ser>
          <c:idx val="0"/>
          <c:order val="1"/>
          <c:tx>
            <c:strRef>
              <c:f>'2.6'!$C$6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  <a:ln w="25400">
              <a:noFill/>
            </a:ln>
          </c:spPr>
          <c:invertIfNegative val="0"/>
          <c:cat>
            <c:strRef>
              <c:f>'2.6'!$A$7:$A$9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'2.6'!$C$7:$C$9</c:f>
              <c:numCache>
                <c:formatCode>0.00</c:formatCode>
                <c:ptCount val="3"/>
                <c:pt idx="0">
                  <c:v>11.65</c:v>
                </c:pt>
                <c:pt idx="1">
                  <c:v>8.8000000000000007</c:v>
                </c:pt>
                <c:pt idx="2">
                  <c:v>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AF6-4741-9EBE-6834B57A7600}"/>
            </c:ext>
          </c:extLst>
        </c:ser>
        <c:ser>
          <c:idx val="1"/>
          <c:order val="2"/>
          <c:tx>
            <c:strRef>
              <c:f>'2.6'!$D$6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'2.6'!$A$7:$A$9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'2.6'!$D$7:$D$9</c:f>
              <c:numCache>
                <c:formatCode>0.00</c:formatCode>
                <c:ptCount val="3"/>
                <c:pt idx="0">
                  <c:v>13.21</c:v>
                </c:pt>
                <c:pt idx="1">
                  <c:v>9.09</c:v>
                </c:pt>
                <c:pt idx="2">
                  <c:v>8.39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AF6-4741-9EBE-6834B57A7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2"/>
          <c:order val="3"/>
          <c:tx>
            <c:strRef>
              <c:f>'2.6'!$E$6</c:f>
              <c:strCache>
                <c:ptCount val="1"/>
              </c:strCache>
            </c:strRef>
          </c:tx>
          <c:invertIfNegative val="0"/>
          <c:cat>
            <c:strRef>
              <c:f>'2.6'!$A$7:$A$9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'2.6'!$E$7:$E$9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AF6-4741-9EBE-6834B57A7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8358927509751886E-2"/>
              <c:y val="0.343352920437184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5"/>
      </c:valAx>
      <c:valAx>
        <c:axId val="1224851936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5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1250780644289381"/>
          <c:y val="0.90750992788860108"/>
          <c:w val="0.31969983426868387"/>
          <c:h val="6.6600095677393223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7037809463006304"/>
        </c:manualLayout>
      </c:layout>
      <c:lineChart>
        <c:grouping val="standard"/>
        <c:varyColors val="0"/>
        <c:ser>
          <c:idx val="0"/>
          <c:order val="0"/>
          <c:tx>
            <c:strRef>
              <c:f>'2.7'!$B$5</c:f>
              <c:strCache>
                <c:ptCount val="1"/>
                <c:pt idx="0">
                  <c:v>Netto renteinnt. 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'2.7'!$A$6:$A$20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'2.7'!$B$6:$B$20</c:f>
              <c:numCache>
                <c:formatCode>0.00</c:formatCode>
                <c:ptCount val="15"/>
                <c:pt idx="0">
                  <c:v>1.57</c:v>
                </c:pt>
                <c:pt idx="1">
                  <c:v>1.51</c:v>
                </c:pt>
                <c:pt idx="2">
                  <c:v>1.51</c:v>
                </c:pt>
                <c:pt idx="3">
                  <c:v>1.47</c:v>
                </c:pt>
                <c:pt idx="4">
                  <c:v>1.47</c:v>
                </c:pt>
                <c:pt idx="5">
                  <c:v>1.54</c:v>
                </c:pt>
                <c:pt idx="6">
                  <c:v>1.55</c:v>
                </c:pt>
                <c:pt idx="7">
                  <c:v>1.56</c:v>
                </c:pt>
                <c:pt idx="8">
                  <c:v>1.61</c:v>
                </c:pt>
                <c:pt idx="9">
                  <c:v>1.68</c:v>
                </c:pt>
                <c:pt idx="10">
                  <c:v>1.79</c:v>
                </c:pt>
                <c:pt idx="11">
                  <c:v>1.84</c:v>
                </c:pt>
                <c:pt idx="12">
                  <c:v>1.54</c:v>
                </c:pt>
                <c:pt idx="13">
                  <c:v>1.4</c:v>
                </c:pt>
                <c:pt idx="14">
                  <c:v>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B2-4502-95F4-31FBD6CD2D45}"/>
            </c:ext>
          </c:extLst>
        </c:ser>
        <c:ser>
          <c:idx val="2"/>
          <c:order val="1"/>
          <c:tx>
            <c:strRef>
              <c:f>'2.7'!$C$5</c:f>
              <c:strCache>
                <c:ptCount val="1"/>
                <c:pt idx="0">
                  <c:v>Driftskostn. 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'2.7'!$A$6:$A$20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'2.7'!$C$6:$C$20</c:f>
              <c:numCache>
                <c:formatCode>0.00</c:formatCode>
                <c:ptCount val="15"/>
                <c:pt idx="0">
                  <c:v>1.0900000000000001</c:v>
                </c:pt>
                <c:pt idx="1">
                  <c:v>1.1399999999999999</c:v>
                </c:pt>
                <c:pt idx="2">
                  <c:v>1.0900000000000001</c:v>
                </c:pt>
                <c:pt idx="3">
                  <c:v>1.1200000000000001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1.01</c:v>
                </c:pt>
                <c:pt idx="7">
                  <c:v>0.96</c:v>
                </c:pt>
                <c:pt idx="8">
                  <c:v>0.98</c:v>
                </c:pt>
                <c:pt idx="9">
                  <c:v>1.03</c:v>
                </c:pt>
                <c:pt idx="10">
                  <c:v>1.06</c:v>
                </c:pt>
                <c:pt idx="11">
                  <c:v>1.04</c:v>
                </c:pt>
                <c:pt idx="12">
                  <c:v>0.91</c:v>
                </c:pt>
                <c:pt idx="13">
                  <c:v>0.87</c:v>
                </c:pt>
                <c:pt idx="1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B2-4502-95F4-31FBD6CD2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tx>
            <c:strRef>
              <c:f>'2.7'!$D$5</c:f>
              <c:strCache>
                <c:ptCount val="1"/>
                <c:pt idx="0">
                  <c:v>Kostn./Innt. (h.akse)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'2.7'!$A$6:$A$20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'2.7'!$D$6:$D$20</c:f>
              <c:numCache>
                <c:formatCode>0.0</c:formatCode>
                <c:ptCount val="15"/>
                <c:pt idx="0">
                  <c:v>56.5</c:v>
                </c:pt>
                <c:pt idx="1">
                  <c:v>57.59</c:v>
                </c:pt>
                <c:pt idx="2">
                  <c:v>53.34</c:v>
                </c:pt>
                <c:pt idx="3">
                  <c:v>57.5</c:v>
                </c:pt>
                <c:pt idx="4">
                  <c:v>54.64</c:v>
                </c:pt>
                <c:pt idx="5">
                  <c:v>51.87</c:v>
                </c:pt>
                <c:pt idx="6">
                  <c:v>47.96</c:v>
                </c:pt>
                <c:pt idx="7">
                  <c:v>46.83</c:v>
                </c:pt>
                <c:pt idx="8">
                  <c:v>46.18</c:v>
                </c:pt>
                <c:pt idx="9">
                  <c:v>47.5</c:v>
                </c:pt>
                <c:pt idx="10">
                  <c:v>45.86</c:v>
                </c:pt>
                <c:pt idx="11">
                  <c:v>43.67</c:v>
                </c:pt>
                <c:pt idx="12">
                  <c:v>44.2</c:v>
                </c:pt>
                <c:pt idx="13">
                  <c:v>45</c:v>
                </c:pt>
                <c:pt idx="14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5B2-4502-95F4-31FBD6CD2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4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1.1786816803339997E-2"/>
              <c:y val="0.29075228772079165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4.9929419444331116E-2"/>
          <c:y val="0.8118699013974604"/>
          <c:w val="0.94159193831341037"/>
          <c:h val="0.1656075760800170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5.0925925925925923E-2"/>
          <c:w val="0.75672452545641744"/>
          <c:h val="0.76696914675879235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'2.8'!$B$6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</c:spPr>
          <c:invertIfNegative val="0"/>
          <c:cat>
            <c:strRef>
              <c:f>'2.8'!$A$7:$A$9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'2.8'!$B$7:$B$9</c:f>
              <c:numCache>
                <c:formatCode>0.00</c:formatCode>
                <c:ptCount val="3"/>
                <c:pt idx="0">
                  <c:v>0.55000000000000004</c:v>
                </c:pt>
                <c:pt idx="1">
                  <c:v>0.35</c:v>
                </c:pt>
                <c:pt idx="2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0-49EA-8F35-92D37388BB06}"/>
            </c:ext>
          </c:extLst>
        </c:ser>
        <c:ser>
          <c:idx val="0"/>
          <c:order val="1"/>
          <c:tx>
            <c:strRef>
              <c:f>'2.8'!$C$6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  <a:ln w="25400">
              <a:noFill/>
            </a:ln>
          </c:spPr>
          <c:invertIfNegative val="0"/>
          <c:cat>
            <c:strRef>
              <c:f>'2.8'!$A$7:$A$9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'2.8'!$C$7:$C$9</c:f>
              <c:numCache>
                <c:formatCode>0.00</c:formatCode>
                <c:ptCount val="3"/>
                <c:pt idx="0">
                  <c:v>-0.03</c:v>
                </c:pt>
                <c:pt idx="1">
                  <c:v>0.22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80-49EA-8F35-92D37388BB06}"/>
            </c:ext>
          </c:extLst>
        </c:ser>
        <c:ser>
          <c:idx val="1"/>
          <c:order val="2"/>
          <c:tx>
            <c:strRef>
              <c:f>'2.8'!$D$6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'2.8'!$A$7:$A$9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'2.8'!$D$7:$D$9</c:f>
              <c:numCache>
                <c:formatCode>0.00</c:formatCode>
                <c:ptCount val="3"/>
                <c:pt idx="0">
                  <c:v>0</c:v>
                </c:pt>
                <c:pt idx="1">
                  <c:v>0.14000000000000001</c:v>
                </c:pt>
                <c:pt idx="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80-49EA-8F35-92D37388B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2"/>
          <c:order val="3"/>
          <c:tx>
            <c:strRef>
              <c:f>'2.8'!$E$6</c:f>
              <c:strCache>
                <c:ptCount val="1"/>
              </c:strCache>
            </c:strRef>
          </c:tx>
          <c:invertIfNegative val="0"/>
          <c:cat>
            <c:strRef>
              <c:f>'2.8'!$A$7:$A$9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'2.8'!$E$7:$E$9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80-49EA-8F35-92D37388B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60000000000000009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8358927509751886E-2"/>
              <c:y val="0.343352920437184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0.1"/>
      </c:valAx>
      <c:valAx>
        <c:axId val="1224851936"/>
        <c:scaling>
          <c:orientation val="minMax"/>
          <c:max val="0.60000000000000009"/>
          <c:min val="-0.1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0.1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1250780644289381"/>
          <c:y val="0.90750992788860108"/>
          <c:w val="0.31969983426868387"/>
          <c:h val="6.6600095677393223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5.0925925925925923E-2"/>
          <c:w val="0.75672452545641744"/>
          <c:h val="0.76696914675879235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'2.9'!$B$6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</c:spPr>
          <c:invertIfNegative val="0"/>
          <c:cat>
            <c:strRef>
              <c:f>'2.9'!$A$7:$A$9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'2.9'!$B$7:$B$9</c:f>
              <c:numCache>
                <c:formatCode>0.0</c:formatCode>
                <c:ptCount val="3"/>
                <c:pt idx="0">
                  <c:v>44.8</c:v>
                </c:pt>
                <c:pt idx="1">
                  <c:v>44.2</c:v>
                </c:pt>
                <c:pt idx="2">
                  <c:v>54.6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D2-4FE1-A605-666A94A0FE12}"/>
            </c:ext>
          </c:extLst>
        </c:ser>
        <c:ser>
          <c:idx val="0"/>
          <c:order val="1"/>
          <c:tx>
            <c:strRef>
              <c:f>'2.9'!$C$6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  <a:ln w="25400">
              <a:noFill/>
            </a:ln>
          </c:spPr>
          <c:invertIfNegative val="0"/>
          <c:cat>
            <c:strRef>
              <c:f>'2.9'!$A$7:$A$9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'2.9'!$C$7:$C$9</c:f>
              <c:numCache>
                <c:formatCode>0.0</c:formatCode>
                <c:ptCount val="3"/>
                <c:pt idx="0">
                  <c:v>44.2</c:v>
                </c:pt>
                <c:pt idx="1">
                  <c:v>44.5</c:v>
                </c:pt>
                <c:pt idx="2">
                  <c:v>54.4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D2-4FE1-A605-666A94A0FE12}"/>
            </c:ext>
          </c:extLst>
        </c:ser>
        <c:ser>
          <c:idx val="1"/>
          <c:order val="2"/>
          <c:tx>
            <c:strRef>
              <c:f>'2.9'!$D$6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'2.9'!$A$7:$A$9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'2.9'!$D$7:$D$9</c:f>
              <c:numCache>
                <c:formatCode>0.0</c:formatCode>
                <c:ptCount val="3"/>
                <c:pt idx="0">
                  <c:v>41.8</c:v>
                </c:pt>
                <c:pt idx="1">
                  <c:v>42.5</c:v>
                </c:pt>
                <c:pt idx="2">
                  <c:v>51.1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D2-4FE1-A605-666A94A0F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barChart>
        <c:barDir val="col"/>
        <c:grouping val="clustered"/>
        <c:varyColors val="0"/>
        <c:ser>
          <c:idx val="2"/>
          <c:order val="3"/>
          <c:tx>
            <c:strRef>
              <c:f>'2.9'!$E$6</c:f>
              <c:strCache>
                <c:ptCount val="1"/>
              </c:strCache>
            </c:strRef>
          </c:tx>
          <c:invertIfNegative val="0"/>
          <c:cat>
            <c:strRef>
              <c:f>'2.9'!$A$7:$A$9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'2.9'!$E$7:$E$9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F-4F48-A43E-F22634A96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39456"/>
        <c:axId val="1224851936"/>
      </c:bar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8358927509751886E-2"/>
              <c:y val="0.343352920437184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10"/>
      </c:valAx>
      <c:valAx>
        <c:axId val="1224851936"/>
        <c:scaling>
          <c:orientation val="minMax"/>
          <c:max val="6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crossAx val="1224839456"/>
        <c:crosses val="max"/>
        <c:crossBetween val="between"/>
        <c:majorUnit val="10"/>
      </c:valAx>
      <c:catAx>
        <c:axId val="12248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1250780644289381"/>
          <c:y val="0.90750992788860108"/>
          <c:w val="0.31969983426868387"/>
          <c:h val="6.6600095677393223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28</xdr:row>
      <xdr:rowOff>4762</xdr:rowOff>
    </xdr:from>
    <xdr:to>
      <xdr:col>6</xdr:col>
      <xdr:colOff>95250</xdr:colOff>
      <xdr:row>44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6994A75-D83F-1116-C325-AE6BC36D7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13</xdr:row>
      <xdr:rowOff>57150</xdr:rowOff>
    </xdr:from>
    <xdr:to>
      <xdr:col>5</xdr:col>
      <xdr:colOff>619125</xdr:colOff>
      <xdr:row>29</xdr:row>
      <xdr:rowOff>19050</xdr:rowOff>
    </xdr:to>
    <xdr:graphicFrame macro="">
      <xdr:nvGraphicFramePr>
        <xdr:cNvPr id="25" name="Diagram 1">
          <a:extLst>
            <a:ext uri="{FF2B5EF4-FFF2-40B4-BE49-F238E27FC236}">
              <a16:creationId xmlns:a16="http://schemas.microsoft.com/office/drawing/2014/main" id="{DDE19EBE-370F-4D7F-BCFD-DAE2F2066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28576</xdr:rowOff>
    </xdr:from>
    <xdr:to>
      <xdr:col>5</xdr:col>
      <xdr:colOff>485775</xdr:colOff>
      <xdr:row>29</xdr:row>
      <xdr:rowOff>57150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C5BEA803-BD6F-DBED-6F48-7DACE4D0B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95250</xdr:rowOff>
    </xdr:from>
    <xdr:to>
      <xdr:col>5</xdr:col>
      <xdr:colOff>495300</xdr:colOff>
      <xdr:row>40</xdr:row>
      <xdr:rowOff>85725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4CAAE486-A4F6-47FF-9E77-FE5678E21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5</xdr:col>
      <xdr:colOff>561975</xdr:colOff>
      <xdr:row>40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17A1063-F371-4B36-801A-C349074E8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185737</xdr:colOff>
      <xdr:row>13</xdr:row>
      <xdr:rowOff>9525</xdr:rowOff>
    </xdr:from>
    <xdr:to>
      <xdr:col>6</xdr:col>
      <xdr:colOff>185737</xdr:colOff>
      <xdr:row>30</xdr:row>
      <xdr:rowOff>0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B693F6EA-8F0B-C37F-11AA-23852EC52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133350</xdr:rowOff>
    </xdr:from>
    <xdr:to>
      <xdr:col>6</xdr:col>
      <xdr:colOff>0</xdr:colOff>
      <xdr:row>28</xdr:row>
      <xdr:rowOff>123825</xdr:rowOff>
    </xdr:to>
    <xdr:graphicFrame macro="">
      <xdr:nvGraphicFramePr>
        <xdr:cNvPr id="32" name="Diagram 1">
          <a:extLst>
            <a:ext uri="{FF2B5EF4-FFF2-40B4-BE49-F238E27FC236}">
              <a16:creationId xmlns:a16="http://schemas.microsoft.com/office/drawing/2014/main" id="{1B8E0BED-C5BF-FF40-C9AF-64811EE0D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185737</xdr:rowOff>
    </xdr:from>
    <xdr:to>
      <xdr:col>10</xdr:col>
      <xdr:colOff>0</xdr:colOff>
      <xdr:row>21</xdr:row>
      <xdr:rowOff>100012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993E6A5-B2FE-EA9E-95BC-9CA8DB67B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2A3F0168-FEF2-4024-9B27-960CB3410A8E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97BD95DD-7063-4C4A-97E3-FBD5AB89B3BF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E27064FA-BFA6-48BA-9ADA-65A4614ABE9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ABB8CD47-2574-47EB-A626-E4230B85B655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B953BEE9-3033-463F-BDB1-4DEC6E761B9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7B928D4F-C075-48BC-8213-F380676F039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0432F980-BA10-4B89-86B4-D0E539A9AA5E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3D3DAB43-3A7A-4F0A-92D8-8AB35C8D35D0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DCBF551A-2965-4807-BD83-1A631351050D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46B47068-CE08-469A-AA91-DF910C4DB54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30F5816-BE0A-43DD-9904-82029BD34BE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6141F2A0-E596-4CBD-9E74-59720A4D312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" name="TekstSylinder 1">
          <a:extLst xmlns:a="http://schemas.openxmlformats.org/drawingml/2006/main">
            <a:ext uri="{FF2B5EF4-FFF2-40B4-BE49-F238E27FC236}">
              <a16:creationId xmlns:a16="http://schemas.microsoft.com/office/drawing/2014/main" id="{DAB8596B-0157-A249-0159-0072D5F9A1E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" name="TekstSylinder 2">
          <a:extLst xmlns:a="http://schemas.openxmlformats.org/drawingml/2006/main">
            <a:ext uri="{FF2B5EF4-FFF2-40B4-BE49-F238E27FC236}">
              <a16:creationId xmlns:a16="http://schemas.microsoft.com/office/drawing/2014/main" id="{70AF538E-6987-CCCC-BFA1-3703F1030D20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" name="TekstSylinder 3">
          <a:extLst xmlns:a="http://schemas.openxmlformats.org/drawingml/2006/main">
            <a:ext uri="{FF2B5EF4-FFF2-40B4-BE49-F238E27FC236}">
              <a16:creationId xmlns:a16="http://schemas.microsoft.com/office/drawing/2014/main" id="{8D3F9B12-8CF6-F56B-CE4E-43A4E08F774D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" name="TekstSylinder 4">
          <a:extLst xmlns:a="http://schemas.openxmlformats.org/drawingml/2006/main">
            <a:ext uri="{FF2B5EF4-FFF2-40B4-BE49-F238E27FC236}">
              <a16:creationId xmlns:a16="http://schemas.microsoft.com/office/drawing/2014/main" id="{491BB032-A58D-7F42-B2FC-2AABEFCB7890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747712</xdr:colOff>
      <xdr:row>7</xdr:row>
      <xdr:rowOff>4762</xdr:rowOff>
    </xdr:from>
    <xdr:to>
      <xdr:col>10</xdr:col>
      <xdr:colOff>747712</xdr:colOff>
      <xdr:row>22</xdr:row>
      <xdr:rowOff>4762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786E2D-A1C1-AD21-D31D-BA3EF5AED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747712</xdr:colOff>
      <xdr:row>6</xdr:row>
      <xdr:rowOff>171450</xdr:rowOff>
    </xdr:from>
    <xdr:to>
      <xdr:col>10</xdr:col>
      <xdr:colOff>747712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DEF8E7F-2069-21AA-242B-560A1FF03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0.11667</cdr:x>
      <cdr:y>0.02083</cdr:y>
    </cdr:from>
    <cdr:to>
      <cdr:x>0.13542</cdr:x>
      <cdr:y>0.80555</cdr:y>
    </cdr:to>
    <cdr:sp macro="" textlink="">
      <cdr:nvSpPr>
        <cdr:cNvPr id="2" name="TekstSylinder 2">
          <a:extLst xmlns:a="http://schemas.openxmlformats.org/drawingml/2006/main">
            <a:ext uri="{FF2B5EF4-FFF2-40B4-BE49-F238E27FC236}">
              <a16:creationId xmlns:a16="http://schemas.microsoft.com/office/drawing/2014/main" id="{70F5AEF5-3D1B-466B-9DDA-37B02B893929}"/>
            </a:ext>
          </a:extLst>
        </cdr:cNvPr>
        <cdr:cNvSpPr txBox="1"/>
      </cdr:nvSpPr>
      <cdr:spPr>
        <a:xfrm xmlns:a="http://schemas.openxmlformats.org/drawingml/2006/main">
          <a:off x="533400" y="57150"/>
          <a:ext cx="85725" cy="21526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5" name="TekstSylinder 1">
          <a:extLst xmlns:a="http://schemas.openxmlformats.org/drawingml/2006/main">
            <a:ext uri="{FF2B5EF4-FFF2-40B4-BE49-F238E27FC236}">
              <a16:creationId xmlns:a16="http://schemas.microsoft.com/office/drawing/2014/main" id="{9C72E104-441A-E8C5-93BE-129A6DCABA0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7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8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0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1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1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2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4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8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757237</xdr:colOff>
      <xdr:row>6</xdr:row>
      <xdr:rowOff>1</xdr:rowOff>
    </xdr:from>
    <xdr:to>
      <xdr:col>10</xdr:col>
      <xdr:colOff>757237</xdr:colOff>
      <xdr:row>21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9BF7406-CA73-4920-594D-A4ECA3F69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738187</xdr:colOff>
      <xdr:row>7</xdr:row>
      <xdr:rowOff>166687</xdr:rowOff>
    </xdr:from>
    <xdr:to>
      <xdr:col>10</xdr:col>
      <xdr:colOff>738187</xdr:colOff>
      <xdr:row>22</xdr:row>
      <xdr:rowOff>138112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E3CABCB-4976-34BA-572A-B74B4AEB9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757238</xdr:colOff>
      <xdr:row>8</xdr:row>
      <xdr:rowOff>9526</xdr:rowOff>
    </xdr:from>
    <xdr:to>
      <xdr:col>9</xdr:col>
      <xdr:colOff>180976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7FB6E18-325A-259F-C263-156E101C9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6</xdr:row>
      <xdr:rowOff>180975</xdr:rowOff>
    </xdr:from>
    <xdr:to>
      <xdr:col>9</xdr:col>
      <xdr:colOff>219075</xdr:colOff>
      <xdr:row>21</xdr:row>
      <xdr:rowOff>28575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B3CB5E-0654-4F63-B77A-6CFA2EAFB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738187</xdr:colOff>
      <xdr:row>7</xdr:row>
      <xdr:rowOff>176212</xdr:rowOff>
    </xdr:from>
    <xdr:to>
      <xdr:col>10</xdr:col>
      <xdr:colOff>738187</xdr:colOff>
      <xdr:row>20</xdr:row>
      <xdr:rowOff>61912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9D05161-B224-C2F6-FC01-6ABDEC7E1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4254CDC3-CE3D-839A-CED6-D7E1CF29CB5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1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3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3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3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3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3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3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4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4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4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4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47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4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4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5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5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5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5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65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5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5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5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6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6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6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6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6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6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67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7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7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7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8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8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8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8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8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8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8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91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9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9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0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0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0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0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0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0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0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0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3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35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4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4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4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4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4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5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5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5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5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5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5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9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35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4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4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4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4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4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95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5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5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5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5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5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6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6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6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6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97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7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7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7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7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79" name="TekstSylinder 1">
          <a:extLst xmlns:a="http://schemas.openxmlformats.org/drawingml/2006/main">
            <a:ext uri="{FF2B5EF4-FFF2-40B4-BE49-F238E27FC236}">
              <a16:creationId xmlns:a16="http://schemas.microsoft.com/office/drawing/2014/main" id="{3973A27C-BD4E-482D-8E95-689557CBA1DC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8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9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99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9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0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05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3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3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3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4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4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4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4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49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5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5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6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6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6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6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6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6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7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7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7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7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7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8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8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8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8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8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8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9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9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93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9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9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9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9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0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0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0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0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1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1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1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1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1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2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2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3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3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3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3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3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4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4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45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7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7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7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8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8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8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8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8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8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89" name="TekstSylinder 1">
          <a:extLst xmlns:a="http://schemas.openxmlformats.org/drawingml/2006/main">
            <a:ext uri="{FF2B5EF4-FFF2-40B4-BE49-F238E27FC236}">
              <a16:creationId xmlns:a16="http://schemas.microsoft.com/office/drawing/2014/main" id="{3973A27C-BD4E-482D-8E95-689557CBA1DC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9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9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0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0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0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0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1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1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15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2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2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2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2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3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3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3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3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4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4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4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4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5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5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59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6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7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7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7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7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7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8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8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8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8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8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8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8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8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9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9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9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9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9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9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9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9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0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0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03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0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0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0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0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0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1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1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31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1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1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1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1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1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32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2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2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2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2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2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2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" name="TekstSylinder 1">
          <a:extLst xmlns:a="http://schemas.openxmlformats.org/drawingml/2006/main">
            <a:ext uri="{FF2B5EF4-FFF2-40B4-BE49-F238E27FC236}">
              <a16:creationId xmlns:a16="http://schemas.microsoft.com/office/drawing/2014/main" id="{4254CDC3-CE3D-839A-CED6-D7E1CF29CB5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95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33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3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3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5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4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4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0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0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1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1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1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1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1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1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62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2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2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2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2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2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3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3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6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9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97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0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0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0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0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3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5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5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6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6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36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6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6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7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37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7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7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7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8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8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83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8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8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8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8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8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9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39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9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9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9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0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0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0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0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0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0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0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1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1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1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1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1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1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27" name="TekstSylinder 1">
          <a:extLst xmlns:a="http://schemas.openxmlformats.org/drawingml/2006/main">
            <a:ext uri="{FF2B5EF4-FFF2-40B4-BE49-F238E27FC236}">
              <a16:creationId xmlns:a16="http://schemas.microsoft.com/office/drawing/2014/main" id="{3973A27C-BD4E-482D-8E95-689557CBA1DC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3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3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3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4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4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5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5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5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5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5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5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5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6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6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6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6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7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7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8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8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8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8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8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8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9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9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9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50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0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0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1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51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51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1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1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52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2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2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2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53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53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3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3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3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3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4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54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4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55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5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5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5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55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55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6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6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7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57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7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7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7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8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58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58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8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8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8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9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9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593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9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9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9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9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0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0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0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0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61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61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1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1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1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1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6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6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3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3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3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3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3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637" name="TekstSylinder 1">
          <a:extLst xmlns:a="http://schemas.openxmlformats.org/drawingml/2006/main">
            <a:ext uri="{FF2B5EF4-FFF2-40B4-BE49-F238E27FC236}">
              <a16:creationId xmlns:a16="http://schemas.microsoft.com/office/drawing/2014/main" id="{3973A27C-BD4E-482D-8E95-689557CBA1DC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3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3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4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4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4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4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4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4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4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4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5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65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65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5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5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6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6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66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6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7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7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7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7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7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68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68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8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8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8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8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8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8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9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9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9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9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69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69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0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0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0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0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0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0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0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1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7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1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1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1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2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72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2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2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2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2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73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3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3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3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74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4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4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5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5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5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5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5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76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6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6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6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76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6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7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7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7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7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</xdr:colOff>
      <xdr:row>10</xdr:row>
      <xdr:rowOff>4762</xdr:rowOff>
    </xdr:from>
    <xdr:to>
      <xdr:col>9</xdr:col>
      <xdr:colOff>4762</xdr:colOff>
      <xdr:row>25</xdr:row>
      <xdr:rowOff>90487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EEA7C09-E6A2-42D1-BBFF-8371E7367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27</xdr:row>
      <xdr:rowOff>119062</xdr:rowOff>
    </xdr:from>
    <xdr:to>
      <xdr:col>6</xdr:col>
      <xdr:colOff>152400</xdr:colOff>
      <xdr:row>44</xdr:row>
      <xdr:rowOff>109537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6CF1F67-C72B-2C5A-FBAA-621827F95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12</xdr:row>
      <xdr:rowOff>100012</xdr:rowOff>
    </xdr:from>
    <xdr:to>
      <xdr:col>3</xdr:col>
      <xdr:colOff>745424</xdr:colOff>
      <xdr:row>28</xdr:row>
      <xdr:rowOff>29212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95C636F-13CB-46DC-9556-54D426CC78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28575</xdr:rowOff>
    </xdr:from>
    <xdr:to>
      <xdr:col>4</xdr:col>
      <xdr:colOff>21525</xdr:colOff>
      <xdr:row>23</xdr:row>
      <xdr:rowOff>119700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A28C558A-5CB3-4B19-A552-EC0D5D72F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14</xdr:row>
      <xdr:rowOff>104775</xdr:rowOff>
    </xdr:from>
    <xdr:to>
      <xdr:col>4</xdr:col>
      <xdr:colOff>492675</xdr:colOff>
      <xdr:row>30</xdr:row>
      <xdr:rowOff>33975</xdr:rowOff>
    </xdr:to>
    <xdr:graphicFrame macro="">
      <xdr:nvGraphicFramePr>
        <xdr:cNvPr id="2" name="Diagram 12">
          <a:extLst>
            <a:ext uri="{FF2B5EF4-FFF2-40B4-BE49-F238E27FC236}">
              <a16:creationId xmlns:a16="http://schemas.microsoft.com/office/drawing/2014/main" id="{DCD7174D-DD99-496B-98DC-08BD6C6AE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161924</xdr:rowOff>
    </xdr:from>
    <xdr:to>
      <xdr:col>1</xdr:col>
      <xdr:colOff>716850</xdr:colOff>
      <xdr:row>29</xdr:row>
      <xdr:rowOff>91124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6524118-A141-44B9-82D0-29FC3FA12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114299</xdr:rowOff>
    </xdr:from>
    <xdr:to>
      <xdr:col>1</xdr:col>
      <xdr:colOff>650175</xdr:colOff>
      <xdr:row>26</xdr:row>
      <xdr:rowOff>43499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A8C5A9F-DE8B-4820-93A5-6F54C13F1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16</xdr:row>
      <xdr:rowOff>66675</xdr:rowOff>
    </xdr:from>
    <xdr:to>
      <xdr:col>5</xdr:col>
      <xdr:colOff>347662</xdr:colOff>
      <xdr:row>31</xdr:row>
      <xdr:rowOff>157800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40281E4F-D538-CEF1-112B-87F2EDC64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671512</xdr:colOff>
      <xdr:row>21</xdr:row>
      <xdr:rowOff>38100</xdr:rowOff>
    </xdr:from>
    <xdr:to>
      <xdr:col>4</xdr:col>
      <xdr:colOff>340612</xdr:colOff>
      <xdr:row>36</xdr:row>
      <xdr:rowOff>129225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62EBDC49-B818-F367-61A1-7903AA037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</xdr:colOff>
      <xdr:row>22</xdr:row>
      <xdr:rowOff>68681</xdr:rowOff>
    </xdr:from>
    <xdr:to>
      <xdr:col>4</xdr:col>
      <xdr:colOff>520635</xdr:colOff>
      <xdr:row>37</xdr:row>
      <xdr:rowOff>159806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A41BF63-8451-4907-9EA5-DCE444BF9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437700</xdr:colOff>
      <xdr:row>15</xdr:row>
      <xdr:rowOff>61069</xdr:rowOff>
    </xdr:from>
    <xdr:to>
      <xdr:col>6</xdr:col>
      <xdr:colOff>295275</xdr:colOff>
      <xdr:row>32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D388E32-99CE-4C3E-9D35-0BCBD6ADDC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289110</xdr:colOff>
      <xdr:row>15</xdr:row>
      <xdr:rowOff>11539</xdr:rowOff>
    </xdr:from>
    <xdr:to>
      <xdr:col>6</xdr:col>
      <xdr:colOff>209550</xdr:colOff>
      <xdr:row>31</xdr:row>
      <xdr:rowOff>95250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3572F05-218E-4762-A49B-65F017362A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0.11667</cdr:x>
      <cdr:y>0.02083</cdr:y>
    </cdr:from>
    <cdr:to>
      <cdr:x>0.13542</cdr:x>
      <cdr:y>0.80555</cdr:y>
    </cdr:to>
    <cdr:sp macro="" textlink="">
      <cdr:nvSpPr>
        <cdr:cNvPr id="2" name="TekstSylinder 2">
          <a:extLst xmlns:a="http://schemas.openxmlformats.org/drawingml/2006/main">
            <a:ext uri="{FF2B5EF4-FFF2-40B4-BE49-F238E27FC236}">
              <a16:creationId xmlns:a16="http://schemas.microsoft.com/office/drawing/2014/main" id="{70F5AEF5-3D1B-466B-9DDA-37B02B893929}"/>
            </a:ext>
          </a:extLst>
        </cdr:cNvPr>
        <cdr:cNvSpPr txBox="1"/>
      </cdr:nvSpPr>
      <cdr:spPr>
        <a:xfrm xmlns:a="http://schemas.openxmlformats.org/drawingml/2006/main">
          <a:off x="533400" y="57150"/>
          <a:ext cx="85725" cy="21526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</xdr:colOff>
      <xdr:row>22</xdr:row>
      <xdr:rowOff>51435</xdr:rowOff>
    </xdr:from>
    <xdr:to>
      <xdr:col>2</xdr:col>
      <xdr:colOff>2099880</xdr:colOff>
      <xdr:row>37</xdr:row>
      <xdr:rowOff>136845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1F3E673C-9F55-4752-87B5-9643FEE1D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175260</xdr:colOff>
      <xdr:row>6</xdr:row>
      <xdr:rowOff>60960</xdr:rowOff>
    </xdr:from>
    <xdr:to>
      <xdr:col>11</xdr:col>
      <xdr:colOff>624840</xdr:colOff>
      <xdr:row>12</xdr:row>
      <xdr:rowOff>66360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D23DB45-276B-41D3-93E0-5CE752F695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601980</xdr:colOff>
      <xdr:row>3</xdr:row>
      <xdr:rowOff>30480</xdr:rowOff>
    </xdr:from>
    <xdr:to>
      <xdr:col>8</xdr:col>
      <xdr:colOff>522540</xdr:colOff>
      <xdr:row>18</xdr:row>
      <xdr:rowOff>35880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EAC7777-F729-46C9-89BE-B26D7D3A3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14</xdr:row>
      <xdr:rowOff>66675</xdr:rowOff>
    </xdr:from>
    <xdr:to>
      <xdr:col>4</xdr:col>
      <xdr:colOff>667983</xdr:colOff>
      <xdr:row>29</xdr:row>
      <xdr:rowOff>141234</xdr:rowOff>
    </xdr:to>
    <xdr:graphicFrame macro="">
      <xdr:nvGraphicFramePr>
        <xdr:cNvPr id="8" name="Diagram 4">
          <a:extLst>
            <a:ext uri="{FF2B5EF4-FFF2-40B4-BE49-F238E27FC236}">
              <a16:creationId xmlns:a16="http://schemas.microsoft.com/office/drawing/2014/main" id="{E5300261-BD2F-443F-A46E-519EA3095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16</xdr:row>
      <xdr:rowOff>28574</xdr:rowOff>
    </xdr:from>
    <xdr:to>
      <xdr:col>3</xdr:col>
      <xdr:colOff>507300</xdr:colOff>
      <xdr:row>31</xdr:row>
      <xdr:rowOff>119699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B01CB0AE-4A01-4CA3-8026-39B0ACCE7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3</xdr:row>
      <xdr:rowOff>76200</xdr:rowOff>
    </xdr:from>
    <xdr:to>
      <xdr:col>9</xdr:col>
      <xdr:colOff>751140</xdr:colOff>
      <xdr:row>14</xdr:row>
      <xdr:rowOff>81600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49CC6F83-5716-4DF0-8E1A-B86AA8CE2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28575</xdr:rowOff>
    </xdr:from>
    <xdr:to>
      <xdr:col>4</xdr:col>
      <xdr:colOff>200025</xdr:colOff>
      <xdr:row>28</xdr:row>
      <xdr:rowOff>61912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41A49C0-B978-411A-17F6-E31ABA4DB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57150</xdr:rowOff>
    </xdr:from>
    <xdr:to>
      <xdr:col>4</xdr:col>
      <xdr:colOff>257175</xdr:colOff>
      <xdr:row>29</xdr:row>
      <xdr:rowOff>14287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D80BB8B-DA92-FE82-0652-7B2E5E2CB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20</xdr:row>
      <xdr:rowOff>147637</xdr:rowOff>
    </xdr:from>
    <xdr:to>
      <xdr:col>4</xdr:col>
      <xdr:colOff>219075</xdr:colOff>
      <xdr:row>35</xdr:row>
      <xdr:rowOff>33337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03F902E-99B5-B8E2-C873-52B8776D5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280987</xdr:colOff>
      <xdr:row>12</xdr:row>
      <xdr:rowOff>100012</xdr:rowOff>
    </xdr:from>
    <xdr:to>
      <xdr:col>6</xdr:col>
      <xdr:colOff>280987</xdr:colOff>
      <xdr:row>29</xdr:row>
      <xdr:rowOff>90487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9F0DC85-79A7-1630-1659-4E04CB1D5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95250</xdr:rowOff>
    </xdr:from>
    <xdr:to>
      <xdr:col>3</xdr:col>
      <xdr:colOff>428625</xdr:colOff>
      <xdr:row>40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E88A93-DAB0-4776-B3EE-8A92C1EE1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BB450-38A0-46CA-A07B-09CE81707389}">
  <dimension ref="A1:H26"/>
  <sheetViews>
    <sheetView tabSelected="1" workbookViewId="0"/>
  </sheetViews>
  <sheetFormatPr baseColWidth="10" defaultColWidth="11.42578125" defaultRowHeight="12.75" x14ac:dyDescent="0.2"/>
  <cols>
    <col min="1" max="16384" width="11.42578125" style="1"/>
  </cols>
  <sheetData>
    <row r="1" spans="1:8" ht="23.25" x14ac:dyDescent="0.35">
      <c r="A1" s="1" t="s">
        <v>0</v>
      </c>
      <c r="B1" s="2" t="s">
        <v>174</v>
      </c>
    </row>
    <row r="2" spans="1:8" x14ac:dyDescent="0.2">
      <c r="A2" s="1" t="s">
        <v>1</v>
      </c>
      <c r="B2" s="1" t="s">
        <v>2</v>
      </c>
    </row>
    <row r="5" spans="1:8" x14ac:dyDescent="0.2">
      <c r="B5" s="1" t="s">
        <v>81</v>
      </c>
      <c r="C5" s="1" t="s">
        <v>175</v>
      </c>
      <c r="D5" s="1" t="s">
        <v>176</v>
      </c>
    </row>
    <row r="6" spans="1:8" ht="15" x14ac:dyDescent="0.25">
      <c r="A6" s="77">
        <v>37621</v>
      </c>
      <c r="B6" s="6">
        <v>70.34</v>
      </c>
      <c r="C6" s="6">
        <v>22.4</v>
      </c>
      <c r="D6" s="6">
        <v>7.26</v>
      </c>
      <c r="E6" s="1">
        <v>0</v>
      </c>
      <c r="F6" s="8"/>
      <c r="G6" s="8"/>
      <c r="H6" s="8"/>
    </row>
    <row r="7" spans="1:8" ht="15" x14ac:dyDescent="0.25">
      <c r="A7" s="77">
        <v>37986</v>
      </c>
      <c r="B7" s="6">
        <v>70.489999999999995</v>
      </c>
      <c r="C7" s="6">
        <v>21.66</v>
      </c>
      <c r="D7" s="6">
        <v>7.85</v>
      </c>
      <c r="F7" s="8"/>
      <c r="G7" s="8"/>
      <c r="H7" s="8"/>
    </row>
    <row r="8" spans="1:8" ht="15" x14ac:dyDescent="0.25">
      <c r="A8" s="77">
        <v>38352</v>
      </c>
      <c r="B8" s="6">
        <v>66.489999999999995</v>
      </c>
      <c r="C8" s="6">
        <v>25</v>
      </c>
      <c r="D8" s="6">
        <v>8.51</v>
      </c>
      <c r="F8" s="8"/>
      <c r="G8" s="8"/>
      <c r="H8" s="8"/>
    </row>
    <row r="9" spans="1:8" ht="15" x14ac:dyDescent="0.25">
      <c r="A9" s="77">
        <v>38717</v>
      </c>
      <c r="B9" s="6">
        <v>60.04</v>
      </c>
      <c r="C9" s="6">
        <v>30.39</v>
      </c>
      <c r="D9" s="6">
        <v>9.57</v>
      </c>
      <c r="F9" s="8"/>
      <c r="G9" s="8"/>
      <c r="H9" s="8"/>
    </row>
    <row r="10" spans="1:8" ht="15" x14ac:dyDescent="0.25">
      <c r="A10" s="77">
        <v>39082</v>
      </c>
      <c r="B10" s="6">
        <v>59.28</v>
      </c>
      <c r="C10" s="6">
        <v>29.95</v>
      </c>
      <c r="D10" s="6">
        <v>10.76</v>
      </c>
      <c r="F10" s="8"/>
      <c r="G10" s="8"/>
      <c r="H10" s="8"/>
    </row>
    <row r="11" spans="1:8" ht="15" x14ac:dyDescent="0.25">
      <c r="A11" s="77">
        <v>39447</v>
      </c>
      <c r="B11" s="6">
        <v>58.07</v>
      </c>
      <c r="C11" s="6">
        <v>24.2</v>
      </c>
      <c r="D11" s="6">
        <v>17.73</v>
      </c>
      <c r="F11" s="8"/>
      <c r="G11" s="8"/>
      <c r="H11" s="8"/>
    </row>
    <row r="12" spans="1:8" ht="15" x14ac:dyDescent="0.25">
      <c r="A12" s="77">
        <v>39813</v>
      </c>
      <c r="B12" s="6">
        <v>59.43</v>
      </c>
      <c r="C12" s="6">
        <v>21.04</v>
      </c>
      <c r="D12" s="6">
        <v>19.53</v>
      </c>
      <c r="F12" s="8"/>
      <c r="G12" s="8"/>
      <c r="H12" s="8"/>
    </row>
    <row r="13" spans="1:8" ht="15" x14ac:dyDescent="0.25">
      <c r="A13" s="77">
        <v>40178</v>
      </c>
      <c r="B13" s="6">
        <v>61.36</v>
      </c>
      <c r="C13" s="6">
        <v>20.079999999999998</v>
      </c>
      <c r="D13" s="6">
        <v>18.559999999999999</v>
      </c>
      <c r="F13" s="8"/>
      <c r="G13" s="8"/>
      <c r="H13" s="8"/>
    </row>
    <row r="14" spans="1:8" ht="15" x14ac:dyDescent="0.25">
      <c r="A14" s="77">
        <v>40543</v>
      </c>
      <c r="B14" s="6">
        <v>62.71</v>
      </c>
      <c r="C14" s="6">
        <v>19.41</v>
      </c>
      <c r="D14" s="6">
        <v>17.88</v>
      </c>
      <c r="F14" s="8"/>
      <c r="G14" s="8"/>
      <c r="H14" s="8"/>
    </row>
    <row r="15" spans="1:8" ht="15" x14ac:dyDescent="0.25">
      <c r="A15" s="77">
        <v>40908</v>
      </c>
      <c r="B15" s="6">
        <v>64.22</v>
      </c>
      <c r="C15" s="6">
        <v>18.66</v>
      </c>
      <c r="D15" s="6">
        <v>17.13</v>
      </c>
      <c r="F15" s="8"/>
      <c r="G15" s="8"/>
      <c r="H15" s="8"/>
    </row>
    <row r="16" spans="1:8" ht="15" x14ac:dyDescent="0.25">
      <c r="A16" s="77">
        <v>41274</v>
      </c>
      <c r="B16" s="6">
        <v>64.84</v>
      </c>
      <c r="C16" s="6">
        <v>17.72</v>
      </c>
      <c r="D16" s="6">
        <v>17.45</v>
      </c>
      <c r="F16" s="8"/>
      <c r="G16" s="8"/>
      <c r="H16" s="8"/>
    </row>
    <row r="17" spans="1:8" ht="15" x14ac:dyDescent="0.25">
      <c r="A17" s="77">
        <v>41639</v>
      </c>
      <c r="B17" s="6">
        <v>64.760000000000005</v>
      </c>
      <c r="C17" s="6">
        <v>17.72</v>
      </c>
      <c r="D17" s="6">
        <v>17.53</v>
      </c>
      <c r="F17" s="8"/>
      <c r="G17" s="8"/>
      <c r="H17" s="8"/>
    </row>
    <row r="18" spans="1:8" ht="15" x14ac:dyDescent="0.25">
      <c r="A18" s="77">
        <v>42004</v>
      </c>
      <c r="B18" s="6">
        <v>63.96</v>
      </c>
      <c r="C18" s="6">
        <v>17.66</v>
      </c>
      <c r="D18" s="6">
        <v>18.38</v>
      </c>
      <c r="F18" s="8"/>
      <c r="G18" s="8"/>
      <c r="H18" s="8"/>
    </row>
    <row r="19" spans="1:8" ht="15" x14ac:dyDescent="0.25">
      <c r="A19" s="77">
        <v>42369</v>
      </c>
      <c r="B19" s="6">
        <v>62.57</v>
      </c>
      <c r="C19" s="6">
        <v>16.46</v>
      </c>
      <c r="D19" s="6">
        <v>20.98</v>
      </c>
      <c r="F19" s="8"/>
      <c r="G19" s="8"/>
      <c r="H19" s="8"/>
    </row>
    <row r="20" spans="1:8" ht="15" x14ac:dyDescent="0.25">
      <c r="A20" s="77">
        <v>42735</v>
      </c>
      <c r="B20" s="6">
        <v>62.64</v>
      </c>
      <c r="C20" s="6">
        <v>15.76</v>
      </c>
      <c r="D20" s="6">
        <v>21.61</v>
      </c>
      <c r="F20" s="8"/>
      <c r="G20" s="8"/>
      <c r="H20" s="8"/>
    </row>
    <row r="21" spans="1:8" ht="15" x14ac:dyDescent="0.25">
      <c r="A21" s="77">
        <v>43100</v>
      </c>
      <c r="B21" s="6">
        <v>61.29</v>
      </c>
      <c r="C21" s="6">
        <v>3.28</v>
      </c>
      <c r="D21" s="6">
        <v>35.43</v>
      </c>
      <c r="F21" s="8"/>
      <c r="G21" s="8"/>
      <c r="H21" s="8"/>
    </row>
    <row r="22" spans="1:8" ht="15" x14ac:dyDescent="0.25">
      <c r="A22" s="77">
        <v>43465</v>
      </c>
      <c r="B22" s="6">
        <v>61.6</v>
      </c>
      <c r="C22" s="6">
        <v>3.57</v>
      </c>
      <c r="D22" s="6">
        <v>34.83</v>
      </c>
      <c r="F22" s="8"/>
      <c r="G22" s="8"/>
      <c r="H22" s="8"/>
    </row>
    <row r="23" spans="1:8" ht="15" x14ac:dyDescent="0.25">
      <c r="A23" s="77">
        <v>43830</v>
      </c>
      <c r="B23" s="6">
        <v>61.72</v>
      </c>
      <c r="C23" s="6">
        <v>3.65</v>
      </c>
      <c r="D23" s="6">
        <v>34.64</v>
      </c>
      <c r="F23" s="8"/>
      <c r="G23" s="8"/>
      <c r="H23" s="8"/>
    </row>
    <row r="24" spans="1:8" ht="15" x14ac:dyDescent="0.25">
      <c r="A24" s="77">
        <v>44196</v>
      </c>
      <c r="B24" s="6">
        <v>62.3</v>
      </c>
      <c r="C24" s="6">
        <v>3.65</v>
      </c>
      <c r="D24" s="6">
        <v>34.049999999999997</v>
      </c>
      <c r="F24" s="8"/>
      <c r="G24" s="8"/>
      <c r="H24" s="8"/>
    </row>
    <row r="25" spans="1:8" ht="15" x14ac:dyDescent="0.25">
      <c r="A25" s="77">
        <v>44561</v>
      </c>
      <c r="B25" s="6">
        <v>63.15</v>
      </c>
      <c r="C25" s="6">
        <v>3.5</v>
      </c>
      <c r="D25" s="6">
        <v>33.35</v>
      </c>
      <c r="F25" s="8"/>
      <c r="G25" s="8"/>
      <c r="H25" s="8"/>
    </row>
    <row r="26" spans="1:8" ht="15" x14ac:dyDescent="0.25">
      <c r="A26" s="77">
        <v>44926</v>
      </c>
      <c r="B26" s="6">
        <v>64.11</v>
      </c>
      <c r="C26" s="6">
        <v>3.3</v>
      </c>
      <c r="D26" s="6">
        <v>32.58</v>
      </c>
      <c r="F26" s="8"/>
      <c r="G26" s="8"/>
      <c r="H26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6678-BEC0-406B-85AC-CC58C84B1935}">
  <dimension ref="A1:F29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15.42578125" style="1" customWidth="1"/>
    <col min="3" max="16384" width="11.42578125" style="1"/>
  </cols>
  <sheetData>
    <row r="1" spans="1:6" ht="23.25" x14ac:dyDescent="0.35">
      <c r="A1" s="1" t="s">
        <v>0</v>
      </c>
      <c r="B1" s="2" t="s">
        <v>3</v>
      </c>
    </row>
    <row r="2" spans="1:6" x14ac:dyDescent="0.2">
      <c r="A2" s="1" t="s">
        <v>1</v>
      </c>
      <c r="B2" s="1" t="s">
        <v>2</v>
      </c>
    </row>
    <row r="5" spans="1:6" x14ac:dyDescent="0.2">
      <c r="B5" s="1" t="s">
        <v>4</v>
      </c>
      <c r="C5" s="1" t="s">
        <v>5</v>
      </c>
    </row>
    <row r="6" spans="1:6" x14ac:dyDescent="0.2">
      <c r="A6" s="7">
        <v>43465</v>
      </c>
      <c r="B6" s="8">
        <v>8.1199999999999992</v>
      </c>
      <c r="C6" s="8">
        <v>1.76</v>
      </c>
      <c r="E6" s="8"/>
      <c r="F6" s="8"/>
    </row>
    <row r="7" spans="1:6" x14ac:dyDescent="0.2">
      <c r="A7" s="7">
        <v>43555</v>
      </c>
      <c r="B7" s="8">
        <v>7.39</v>
      </c>
      <c r="C7" s="8">
        <v>3.49</v>
      </c>
      <c r="E7" s="8"/>
      <c r="F7" s="8"/>
    </row>
    <row r="8" spans="1:6" x14ac:dyDescent="0.2">
      <c r="A8" s="7">
        <v>43646</v>
      </c>
      <c r="B8" s="8">
        <v>5.88</v>
      </c>
      <c r="C8" s="8">
        <v>4.0999999999999996</v>
      </c>
      <c r="E8" s="8"/>
      <c r="F8" s="8"/>
    </row>
    <row r="9" spans="1:6" x14ac:dyDescent="0.2">
      <c r="A9" s="7">
        <v>43738</v>
      </c>
      <c r="B9" s="8">
        <v>8.59</v>
      </c>
      <c r="C9" s="8">
        <v>5.48</v>
      </c>
      <c r="E9" s="8"/>
      <c r="F9" s="8"/>
    </row>
    <row r="10" spans="1:6" x14ac:dyDescent="0.2">
      <c r="A10" s="7">
        <v>43830</v>
      </c>
      <c r="B10" s="8">
        <v>6.81</v>
      </c>
      <c r="C10" s="8">
        <v>5.84</v>
      </c>
      <c r="E10" s="8"/>
      <c r="F10" s="8"/>
    </row>
    <row r="11" spans="1:6" x14ac:dyDescent="0.2">
      <c r="A11" s="7">
        <v>43921</v>
      </c>
      <c r="B11" s="8">
        <v>7.27</v>
      </c>
      <c r="C11" s="8">
        <v>9.02</v>
      </c>
      <c r="E11" s="8"/>
      <c r="F11" s="8"/>
    </row>
    <row r="12" spans="1:6" x14ac:dyDescent="0.2">
      <c r="A12" s="7">
        <v>44012</v>
      </c>
      <c r="B12" s="8">
        <v>5.9</v>
      </c>
      <c r="C12" s="8">
        <v>5.49</v>
      </c>
      <c r="E12" s="8"/>
      <c r="F12" s="8"/>
    </row>
    <row r="13" spans="1:6" x14ac:dyDescent="0.2">
      <c r="A13" s="7">
        <v>44104</v>
      </c>
      <c r="B13" s="8">
        <v>5.0599999999999996</v>
      </c>
      <c r="C13" s="8">
        <v>4.1900000000000004</v>
      </c>
      <c r="E13" s="8"/>
      <c r="F13" s="8"/>
    </row>
    <row r="14" spans="1:6" x14ac:dyDescent="0.2">
      <c r="A14" s="7">
        <v>44196</v>
      </c>
      <c r="B14" s="8">
        <v>5.25</v>
      </c>
      <c r="C14" s="8">
        <v>1.76</v>
      </c>
      <c r="E14" s="8"/>
      <c r="F14" s="8"/>
    </row>
    <row r="15" spans="1:6" x14ac:dyDescent="0.2">
      <c r="A15" s="7">
        <v>44286</v>
      </c>
      <c r="B15" s="8">
        <v>3.39</v>
      </c>
      <c r="C15" s="8">
        <v>-0.59</v>
      </c>
      <c r="E15" s="8"/>
      <c r="F15" s="8"/>
    </row>
    <row r="16" spans="1:6" x14ac:dyDescent="0.2">
      <c r="A16" s="7">
        <v>44377</v>
      </c>
      <c r="B16" s="8">
        <v>4.91</v>
      </c>
      <c r="C16" s="8">
        <v>0.2</v>
      </c>
      <c r="E16" s="8"/>
      <c r="F16" s="8"/>
    </row>
    <row r="17" spans="1:6" x14ac:dyDescent="0.2">
      <c r="A17" s="7">
        <v>44469</v>
      </c>
      <c r="B17" s="8">
        <v>4.24</v>
      </c>
      <c r="C17" s="8">
        <v>1.78</v>
      </c>
      <c r="E17" s="8"/>
      <c r="F17" s="8"/>
    </row>
    <row r="18" spans="1:6" x14ac:dyDescent="0.2">
      <c r="A18" s="7">
        <v>44561</v>
      </c>
      <c r="B18" s="8">
        <v>5.35</v>
      </c>
      <c r="C18" s="8">
        <v>2.92</v>
      </c>
      <c r="E18" s="8"/>
      <c r="F18" s="8"/>
    </row>
    <row r="19" spans="1:6" x14ac:dyDescent="0.2">
      <c r="A19" s="7">
        <v>44651</v>
      </c>
      <c r="B19" s="8">
        <v>7.43</v>
      </c>
      <c r="C19" s="8">
        <v>2.61</v>
      </c>
      <c r="E19" s="8"/>
      <c r="F19" s="8"/>
    </row>
    <row r="20" spans="1:6" x14ac:dyDescent="0.2">
      <c r="A20" s="7">
        <v>44742</v>
      </c>
      <c r="B20" s="8">
        <v>10.84</v>
      </c>
      <c r="C20" s="8">
        <v>7.23</v>
      </c>
      <c r="E20" s="8"/>
      <c r="F20" s="8"/>
    </row>
    <row r="21" spans="1:6" x14ac:dyDescent="0.2">
      <c r="A21" s="7">
        <v>44834</v>
      </c>
      <c r="B21" s="8">
        <v>12.23</v>
      </c>
      <c r="C21" s="8">
        <v>7.73</v>
      </c>
      <c r="E21" s="8"/>
      <c r="F21" s="8"/>
    </row>
    <row r="22" spans="1:6" x14ac:dyDescent="0.2">
      <c r="A22" s="7">
        <v>44926</v>
      </c>
      <c r="B22" s="8">
        <v>12.93</v>
      </c>
      <c r="C22" s="8">
        <v>8.8800000000000008</v>
      </c>
      <c r="E22" s="8"/>
      <c r="F22" s="8"/>
    </row>
    <row r="23" spans="1:6" x14ac:dyDescent="0.2">
      <c r="E23" s="8"/>
      <c r="F23" s="8"/>
    </row>
    <row r="24" spans="1:6" x14ac:dyDescent="0.2">
      <c r="E24" s="8"/>
      <c r="F24" s="8"/>
    </row>
    <row r="25" spans="1:6" x14ac:dyDescent="0.2">
      <c r="E25" s="8"/>
      <c r="F25" s="8"/>
    </row>
    <row r="26" spans="1:6" x14ac:dyDescent="0.2">
      <c r="E26" s="8"/>
      <c r="F26" s="8"/>
    </row>
    <row r="27" spans="1:6" x14ac:dyDescent="0.2">
      <c r="F27" s="8"/>
    </row>
    <row r="28" spans="1:6" x14ac:dyDescent="0.2">
      <c r="F28" s="8"/>
    </row>
    <row r="29" spans="1:6" x14ac:dyDescent="0.2">
      <c r="F29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8BACA-F604-4F32-9DF5-55AF2A9E25BD}">
  <dimension ref="A1:F29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14.42578125" style="1" customWidth="1"/>
    <col min="3" max="16384" width="11.42578125" style="1"/>
  </cols>
  <sheetData>
    <row r="1" spans="1:6" ht="23.25" x14ac:dyDescent="0.35">
      <c r="A1" s="1" t="s">
        <v>0</v>
      </c>
      <c r="B1" s="2" t="s">
        <v>6</v>
      </c>
    </row>
    <row r="2" spans="1:6" x14ac:dyDescent="0.2">
      <c r="A2" s="1" t="s">
        <v>1</v>
      </c>
      <c r="B2" s="1" t="s">
        <v>2</v>
      </c>
    </row>
    <row r="5" spans="1:6" x14ac:dyDescent="0.2">
      <c r="B5" s="1" t="s">
        <v>4</v>
      </c>
      <c r="C5" s="1" t="s">
        <v>5</v>
      </c>
    </row>
    <row r="6" spans="1:6" x14ac:dyDescent="0.2">
      <c r="A6" s="7">
        <v>43465</v>
      </c>
      <c r="B6" s="8">
        <v>5.98</v>
      </c>
      <c r="C6" s="8">
        <v>7.08</v>
      </c>
      <c r="E6" s="8"/>
      <c r="F6" s="8"/>
    </row>
    <row r="7" spans="1:6" x14ac:dyDescent="0.2">
      <c r="A7" s="7">
        <v>43555</v>
      </c>
      <c r="B7" s="8">
        <v>5.51</v>
      </c>
      <c r="C7" s="8">
        <v>9.23</v>
      </c>
      <c r="E7" s="8"/>
      <c r="F7" s="8"/>
    </row>
    <row r="8" spans="1:6" x14ac:dyDescent="0.2">
      <c r="A8" s="7">
        <v>43646</v>
      </c>
      <c r="B8" s="8">
        <v>4.87</v>
      </c>
      <c r="C8" s="8">
        <v>11.26</v>
      </c>
      <c r="E8" s="8"/>
      <c r="F8" s="8"/>
    </row>
    <row r="9" spans="1:6" x14ac:dyDescent="0.2">
      <c r="A9" s="7">
        <v>43738</v>
      </c>
      <c r="B9" s="8">
        <v>4.26</v>
      </c>
      <c r="C9" s="8">
        <v>11.35</v>
      </c>
      <c r="E9" s="8"/>
      <c r="F9" s="8"/>
    </row>
    <row r="10" spans="1:6" x14ac:dyDescent="0.2">
      <c r="A10" s="7">
        <v>43830</v>
      </c>
      <c r="B10" s="8">
        <v>3.88</v>
      </c>
      <c r="C10" s="8">
        <v>9.2100000000000009</v>
      </c>
      <c r="E10" s="8"/>
      <c r="F10" s="8"/>
    </row>
    <row r="11" spans="1:6" x14ac:dyDescent="0.2">
      <c r="A11" s="7">
        <v>43921</v>
      </c>
      <c r="B11" s="8">
        <v>3.8</v>
      </c>
      <c r="C11" s="8">
        <v>7.43</v>
      </c>
      <c r="E11" s="8"/>
      <c r="F11" s="8"/>
    </row>
    <row r="12" spans="1:6" x14ac:dyDescent="0.2">
      <c r="A12" s="7">
        <v>44012</v>
      </c>
      <c r="B12" s="8">
        <v>3.98</v>
      </c>
      <c r="C12" s="8">
        <v>6.73</v>
      </c>
      <c r="E12" s="8"/>
      <c r="F12" s="8"/>
    </row>
    <row r="13" spans="1:6" x14ac:dyDescent="0.2">
      <c r="A13" s="7">
        <v>44104</v>
      </c>
      <c r="B13" s="8">
        <v>4.4400000000000004</v>
      </c>
      <c r="C13" s="8">
        <v>7.25</v>
      </c>
      <c r="E13" s="8"/>
      <c r="F13" s="8"/>
    </row>
    <row r="14" spans="1:6" x14ac:dyDescent="0.2">
      <c r="A14" s="7">
        <v>44196</v>
      </c>
      <c r="B14" s="8">
        <v>5.19</v>
      </c>
      <c r="C14" s="8">
        <v>7.37</v>
      </c>
      <c r="E14" s="8"/>
      <c r="F14" s="8"/>
    </row>
    <row r="15" spans="1:6" x14ac:dyDescent="0.2">
      <c r="A15" s="7">
        <v>44286</v>
      </c>
      <c r="B15" s="8">
        <v>5.13</v>
      </c>
      <c r="C15" s="8">
        <v>7.24</v>
      </c>
      <c r="E15" s="8"/>
      <c r="F15" s="8"/>
    </row>
    <row r="16" spans="1:6" x14ac:dyDescent="0.2">
      <c r="A16" s="7">
        <v>44377</v>
      </c>
      <c r="B16" s="8">
        <v>5.79</v>
      </c>
      <c r="C16" s="8">
        <v>6.48</v>
      </c>
      <c r="E16" s="8"/>
      <c r="F16" s="8"/>
    </row>
    <row r="17" spans="1:6" x14ac:dyDescent="0.2">
      <c r="A17" s="7">
        <v>44469</v>
      </c>
      <c r="B17" s="8">
        <v>5.53</v>
      </c>
      <c r="C17" s="8">
        <v>5.77</v>
      </c>
      <c r="E17" s="8"/>
      <c r="F17" s="8"/>
    </row>
    <row r="18" spans="1:6" x14ac:dyDescent="0.2">
      <c r="A18" s="7">
        <v>44561</v>
      </c>
      <c r="B18" s="8">
        <v>5.3</v>
      </c>
      <c r="C18" s="8">
        <v>5.42</v>
      </c>
      <c r="E18" s="8"/>
      <c r="F18" s="8"/>
    </row>
    <row r="19" spans="1:6" x14ac:dyDescent="0.2">
      <c r="A19" s="7">
        <v>44651</v>
      </c>
      <c r="B19" s="8">
        <v>5.14</v>
      </c>
      <c r="C19" s="8">
        <v>4.88</v>
      </c>
      <c r="E19" s="8"/>
      <c r="F19" s="8"/>
    </row>
    <row r="20" spans="1:6" x14ac:dyDescent="0.2">
      <c r="A20" s="7">
        <v>44742</v>
      </c>
      <c r="B20" s="8">
        <v>4.76</v>
      </c>
      <c r="C20" s="8">
        <v>3.3</v>
      </c>
      <c r="E20" s="8"/>
      <c r="F20" s="8"/>
    </row>
    <row r="21" spans="1:6" x14ac:dyDescent="0.2">
      <c r="A21" s="7">
        <v>44834</v>
      </c>
      <c r="B21" s="8">
        <v>4.6100000000000003</v>
      </c>
      <c r="C21" s="8">
        <v>2.15</v>
      </c>
      <c r="E21" s="8"/>
      <c r="F21" s="8"/>
    </row>
    <row r="22" spans="1:6" x14ac:dyDescent="0.2">
      <c r="A22" s="7">
        <v>44926</v>
      </c>
      <c r="B22" s="8">
        <v>5.38</v>
      </c>
      <c r="C22" s="8">
        <v>0.21</v>
      </c>
      <c r="E22" s="8"/>
      <c r="F22" s="8"/>
    </row>
    <row r="23" spans="1:6" x14ac:dyDescent="0.2">
      <c r="E23" s="8"/>
      <c r="F23" s="8"/>
    </row>
    <row r="24" spans="1:6" x14ac:dyDescent="0.2">
      <c r="E24" s="8"/>
      <c r="F24" s="8"/>
    </row>
    <row r="25" spans="1:6" x14ac:dyDescent="0.2">
      <c r="E25" s="8"/>
      <c r="F25" s="8"/>
    </row>
    <row r="26" spans="1:6" x14ac:dyDescent="0.2">
      <c r="E26" s="8"/>
      <c r="F26" s="8"/>
    </row>
    <row r="27" spans="1:6" x14ac:dyDescent="0.2">
      <c r="F27" s="8"/>
    </row>
    <row r="28" spans="1:6" x14ac:dyDescent="0.2">
      <c r="F28" s="8"/>
    </row>
    <row r="29" spans="1:6" x14ac:dyDescent="0.2">
      <c r="F29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F7490-5E6B-4C17-8B13-1A6A6C16E673}">
  <dimension ref="A1:H3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8" ht="23.25" x14ac:dyDescent="0.35">
      <c r="A1" s="1" t="s">
        <v>0</v>
      </c>
      <c r="B1" s="2" t="s">
        <v>97</v>
      </c>
    </row>
    <row r="2" spans="1:8" x14ac:dyDescent="0.2">
      <c r="A2" s="1" t="s">
        <v>1</v>
      </c>
      <c r="B2" s="1" t="s">
        <v>2</v>
      </c>
    </row>
    <row r="3" spans="1:8" x14ac:dyDescent="0.2">
      <c r="B3" s="1" t="s">
        <v>96</v>
      </c>
    </row>
    <row r="7" spans="1:8" x14ac:dyDescent="0.2">
      <c r="A7" s="16"/>
      <c r="B7" s="55">
        <v>44561</v>
      </c>
      <c r="C7" s="55">
        <v>44926</v>
      </c>
    </row>
    <row r="8" spans="1:8" x14ac:dyDescent="0.2">
      <c r="A8" s="16" t="s">
        <v>66</v>
      </c>
      <c r="B8" s="27">
        <v>1.72</v>
      </c>
      <c r="C8" s="27">
        <v>1.35</v>
      </c>
      <c r="D8" s="1">
        <v>0</v>
      </c>
      <c r="F8" s="18"/>
      <c r="G8" s="18"/>
      <c r="H8" s="18"/>
    </row>
    <row r="9" spans="1:8" x14ac:dyDescent="0.2">
      <c r="A9" s="16" t="s">
        <v>67</v>
      </c>
      <c r="B9" s="27">
        <v>1.43</v>
      </c>
      <c r="C9" s="27">
        <v>1.21</v>
      </c>
      <c r="F9" s="18"/>
      <c r="G9" s="18"/>
      <c r="H9" s="18"/>
    </row>
    <row r="10" spans="1:8" x14ac:dyDescent="0.2">
      <c r="A10" s="27" t="s">
        <v>68</v>
      </c>
      <c r="B10" s="27">
        <v>1.76</v>
      </c>
      <c r="C10" s="27">
        <v>2.0299999999999998</v>
      </c>
      <c r="F10" s="18"/>
      <c r="G10" s="18"/>
      <c r="H10" s="18"/>
    </row>
    <row r="11" spans="1:8" x14ac:dyDescent="0.2">
      <c r="F11" s="18"/>
      <c r="G11" s="18"/>
      <c r="H11" s="18"/>
    </row>
    <row r="12" spans="1:8" x14ac:dyDescent="0.2">
      <c r="F12" s="18"/>
      <c r="G12" s="18"/>
      <c r="H12" s="18"/>
    </row>
    <row r="13" spans="1:8" x14ac:dyDescent="0.2">
      <c r="B13" s="18"/>
      <c r="C13" s="18"/>
    </row>
    <row r="14" spans="1:8" x14ac:dyDescent="0.2">
      <c r="B14" s="18"/>
      <c r="C14" s="18"/>
    </row>
    <row r="15" spans="1:8" x14ac:dyDescent="0.2">
      <c r="B15" s="18"/>
      <c r="C15" s="18"/>
    </row>
    <row r="28" spans="1:5" x14ac:dyDescent="0.2">
      <c r="C28" s="33"/>
      <c r="D28" s="33"/>
      <c r="E28" s="33"/>
    </row>
    <row r="29" spans="1:5" x14ac:dyDescent="0.2">
      <c r="A29" s="31"/>
      <c r="C29" s="32"/>
      <c r="D29" s="32"/>
      <c r="E29" s="32"/>
    </row>
    <row r="30" spans="1:5" x14ac:dyDescent="0.2">
      <c r="A30" s="31"/>
      <c r="C30" s="32"/>
      <c r="D30" s="32"/>
      <c r="E30" s="32"/>
    </row>
    <row r="31" spans="1:5" x14ac:dyDescent="0.2">
      <c r="A31" s="31"/>
      <c r="C31" s="32"/>
      <c r="D31" s="32"/>
      <c r="E31" s="32"/>
    </row>
    <row r="32" spans="1:5" x14ac:dyDescent="0.2">
      <c r="A32" s="31"/>
      <c r="C32" s="32"/>
      <c r="D32" s="32"/>
      <c r="E32" s="32"/>
    </row>
    <row r="33" spans="1:5" x14ac:dyDescent="0.2">
      <c r="A33" s="31"/>
      <c r="C33" s="32"/>
      <c r="D33" s="32"/>
      <c r="E33" s="32"/>
    </row>
    <row r="34" spans="1:5" x14ac:dyDescent="0.2">
      <c r="A34" s="31"/>
      <c r="C34" s="18"/>
    </row>
    <row r="35" spans="1:5" x14ac:dyDescent="0.2">
      <c r="A35" s="31"/>
    </row>
    <row r="36" spans="1:5" x14ac:dyDescent="0.2">
      <c r="A36" s="31"/>
    </row>
    <row r="37" spans="1:5" x14ac:dyDescent="0.2">
      <c r="A37" s="3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128FB-65E3-4164-92F8-998AD6CF4BCF}">
  <dimension ref="A1:D8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ht="23.25" x14ac:dyDescent="0.35">
      <c r="A1" s="1" t="s">
        <v>0</v>
      </c>
      <c r="B1" s="2" t="s">
        <v>114</v>
      </c>
    </row>
    <row r="2" spans="1:4" x14ac:dyDescent="0.2">
      <c r="A2" s="1" t="s">
        <v>1</v>
      </c>
      <c r="B2" s="1" t="s">
        <v>2</v>
      </c>
    </row>
    <row r="5" spans="1:4" x14ac:dyDescent="0.2">
      <c r="B5" s="16" t="s">
        <v>123</v>
      </c>
      <c r="C5" s="16" t="s">
        <v>124</v>
      </c>
    </row>
    <row r="6" spans="1:4" x14ac:dyDescent="0.2">
      <c r="A6" s="16" t="s">
        <v>66</v>
      </c>
      <c r="B6" s="1">
        <v>7.76</v>
      </c>
      <c r="C6" s="1">
        <v>7.42</v>
      </c>
      <c r="D6" s="1">
        <v>0</v>
      </c>
    </row>
    <row r="7" spans="1:4" x14ac:dyDescent="0.2">
      <c r="A7" s="16" t="s">
        <v>67</v>
      </c>
      <c r="B7" s="1">
        <v>7.49</v>
      </c>
      <c r="C7" s="1">
        <v>5.44</v>
      </c>
    </row>
    <row r="8" spans="1:4" x14ac:dyDescent="0.2">
      <c r="A8" s="16" t="s">
        <v>68</v>
      </c>
      <c r="B8" s="1">
        <v>8.2100000000000009</v>
      </c>
      <c r="C8" s="1">
        <v>5.49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8411F-D3F5-4A3F-B74C-20415409BA29}">
  <dimension ref="A1:N20"/>
  <sheetViews>
    <sheetView workbookViewId="0">
      <selection activeCell="J32" sqref="J32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14" ht="23.25" x14ac:dyDescent="0.35">
      <c r="A1" s="1" t="s">
        <v>0</v>
      </c>
      <c r="B1" s="2" t="s">
        <v>90</v>
      </c>
    </row>
    <row r="2" spans="1:14" x14ac:dyDescent="0.2">
      <c r="A2" s="1" t="s">
        <v>1</v>
      </c>
      <c r="B2" s="1" t="s">
        <v>7</v>
      </c>
    </row>
    <row r="5" spans="1:14" ht="15" x14ac:dyDescent="0.25">
      <c r="A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9"/>
      <c r="N5" s="9"/>
    </row>
    <row r="6" spans="1:14" ht="15" x14ac:dyDescent="0.25">
      <c r="A6"/>
      <c r="B6" t="s">
        <v>121</v>
      </c>
      <c r="C6" t="s">
        <v>10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" x14ac:dyDescent="0.25">
      <c r="A7" s="34">
        <v>40178</v>
      </c>
      <c r="B7" s="6">
        <v>1.4</v>
      </c>
      <c r="C7" s="6">
        <v>6.7</v>
      </c>
    </row>
    <row r="8" spans="1:14" ht="15" x14ac:dyDescent="0.25">
      <c r="A8" s="34">
        <v>40543</v>
      </c>
      <c r="B8" s="6">
        <v>3</v>
      </c>
      <c r="C8" s="6">
        <v>6.5</v>
      </c>
    </row>
    <row r="9" spans="1:14" ht="15" x14ac:dyDescent="0.25">
      <c r="A9" s="34">
        <v>40908</v>
      </c>
      <c r="B9" s="6">
        <v>5.0999999999999996</v>
      </c>
      <c r="C9" s="6">
        <v>7.2</v>
      </c>
    </row>
    <row r="10" spans="1:14" ht="15" x14ac:dyDescent="0.25">
      <c r="A10" s="34">
        <v>41274</v>
      </c>
      <c r="B10" s="6">
        <v>7.8</v>
      </c>
      <c r="C10" s="6">
        <v>7.2</v>
      </c>
    </row>
    <row r="11" spans="1:14" ht="15" x14ac:dyDescent="0.25">
      <c r="A11" s="34">
        <v>41639</v>
      </c>
      <c r="B11" s="6">
        <v>9.3000000000000007</v>
      </c>
      <c r="C11" s="6">
        <v>7</v>
      </c>
    </row>
    <row r="12" spans="1:14" ht="15" x14ac:dyDescent="0.25">
      <c r="A12" s="34">
        <v>42004</v>
      </c>
      <c r="B12" s="6">
        <v>7.4</v>
      </c>
      <c r="C12" s="6">
        <v>6.1</v>
      </c>
    </row>
    <row r="13" spans="1:14" ht="15" x14ac:dyDescent="0.25">
      <c r="A13" s="34">
        <v>42369</v>
      </c>
      <c r="B13" s="6">
        <v>10</v>
      </c>
      <c r="C13" s="6">
        <v>6.1</v>
      </c>
    </row>
    <row r="14" spans="1:14" ht="15" x14ac:dyDescent="0.25">
      <c r="A14" s="34">
        <v>42735</v>
      </c>
      <c r="B14" s="6">
        <v>15.3</v>
      </c>
      <c r="C14" s="6">
        <v>6.3</v>
      </c>
    </row>
    <row r="15" spans="1:14" ht="15" x14ac:dyDescent="0.25">
      <c r="A15" s="34">
        <v>43100</v>
      </c>
      <c r="B15" s="6">
        <v>13.2</v>
      </c>
      <c r="C15" s="6">
        <v>6.4</v>
      </c>
    </row>
    <row r="16" spans="1:14" ht="15" x14ac:dyDescent="0.25">
      <c r="A16" s="34" t="s">
        <v>8</v>
      </c>
      <c r="B16" s="6">
        <v>10</v>
      </c>
      <c r="C16" s="6">
        <v>5.5</v>
      </c>
    </row>
    <row r="17" spans="1:3" ht="15" x14ac:dyDescent="0.25">
      <c r="A17" s="35" t="s">
        <v>9</v>
      </c>
      <c r="B17" s="6">
        <v>-2.6</v>
      </c>
      <c r="C17" s="6">
        <v>5</v>
      </c>
    </row>
    <row r="18" spans="1:3" ht="15" x14ac:dyDescent="0.25">
      <c r="A18" s="35" t="s">
        <v>85</v>
      </c>
      <c r="B18" s="6">
        <v>-16.7</v>
      </c>
      <c r="C18" s="14">
        <v>4.9000000000000004</v>
      </c>
    </row>
    <row r="19" spans="1:3" ht="15" x14ac:dyDescent="0.25">
      <c r="A19" s="40">
        <v>44561</v>
      </c>
      <c r="B19" s="6">
        <v>-11.2</v>
      </c>
      <c r="C19" s="14">
        <v>5</v>
      </c>
    </row>
    <row r="20" spans="1:3" ht="15" x14ac:dyDescent="0.25">
      <c r="A20" s="40">
        <v>44926</v>
      </c>
      <c r="B20" s="6">
        <v>-2.1</v>
      </c>
      <c r="C20" s="14">
        <v>4.2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22A77-E350-4A12-AF7B-511B7775492A}">
  <dimension ref="A1:D18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ht="23.25" x14ac:dyDescent="0.35">
      <c r="A1" s="1" t="s">
        <v>0</v>
      </c>
      <c r="B1" s="2" t="s">
        <v>126</v>
      </c>
    </row>
    <row r="2" spans="1:4" x14ac:dyDescent="0.2">
      <c r="A2" s="1" t="s">
        <v>1</v>
      </c>
      <c r="B2" s="1" t="s">
        <v>2</v>
      </c>
    </row>
    <row r="5" spans="1:4" ht="15" x14ac:dyDescent="0.25">
      <c r="A5"/>
      <c r="B5" s="49" t="s">
        <v>104</v>
      </c>
      <c r="C5" s="49" t="s">
        <v>105</v>
      </c>
      <c r="D5" s="50" t="s">
        <v>86</v>
      </c>
    </row>
    <row r="6" spans="1:4" ht="15" x14ac:dyDescent="0.25">
      <c r="A6" s="34" t="s">
        <v>9</v>
      </c>
      <c r="B6" s="6">
        <v>49.9</v>
      </c>
      <c r="C6" s="6">
        <f>D6-B6</f>
        <v>61.500000000000007</v>
      </c>
      <c r="D6" s="6">
        <v>111.4</v>
      </c>
    </row>
    <row r="7" spans="1:4" ht="15" x14ac:dyDescent="0.25">
      <c r="A7" s="34" t="s">
        <v>58</v>
      </c>
      <c r="B7" s="6">
        <v>44.7</v>
      </c>
      <c r="C7" s="6">
        <f>D7-B7</f>
        <v>59.7</v>
      </c>
      <c r="D7" s="6">
        <v>104.4</v>
      </c>
    </row>
    <row r="8" spans="1:4" ht="15" x14ac:dyDescent="0.25">
      <c r="A8" s="34" t="s">
        <v>61</v>
      </c>
      <c r="B8" s="11">
        <v>41</v>
      </c>
      <c r="C8" s="6">
        <f>D8-B8</f>
        <v>56.8</v>
      </c>
      <c r="D8" s="11">
        <v>97.8</v>
      </c>
    </row>
    <row r="9" spans="1:4" ht="15" x14ac:dyDescent="0.25">
      <c r="A9" s="34">
        <v>44104</v>
      </c>
      <c r="B9" s="11">
        <v>40.299999999999997</v>
      </c>
      <c r="C9" s="6">
        <f t="shared" ref="C9:C16" si="0">D9-B9</f>
        <v>55.3</v>
      </c>
      <c r="D9" s="11">
        <v>95.6</v>
      </c>
    </row>
    <row r="10" spans="1:4" ht="15" x14ac:dyDescent="0.25">
      <c r="A10" s="34">
        <v>44196</v>
      </c>
      <c r="B10" s="11">
        <v>38.4</v>
      </c>
      <c r="C10" s="6">
        <f t="shared" si="0"/>
        <v>54.300000000000004</v>
      </c>
      <c r="D10" s="11">
        <v>92.7</v>
      </c>
    </row>
    <row r="11" spans="1:4" ht="15" x14ac:dyDescent="0.25">
      <c r="A11" s="34">
        <v>44286</v>
      </c>
      <c r="B11" s="11">
        <v>35.9</v>
      </c>
      <c r="C11" s="6">
        <f t="shared" si="0"/>
        <v>52.000000000000007</v>
      </c>
      <c r="D11" s="11">
        <v>87.9</v>
      </c>
    </row>
    <row r="12" spans="1:4" ht="15" x14ac:dyDescent="0.25">
      <c r="A12" s="34">
        <v>44377</v>
      </c>
      <c r="B12" s="11">
        <v>35.5</v>
      </c>
      <c r="C12" s="6">
        <f t="shared" si="0"/>
        <v>49.8</v>
      </c>
      <c r="D12" s="11">
        <v>85.3</v>
      </c>
    </row>
    <row r="13" spans="1:4" ht="15" x14ac:dyDescent="0.25">
      <c r="A13" s="34">
        <v>44469</v>
      </c>
      <c r="B13" s="11">
        <v>35.6</v>
      </c>
      <c r="C13" s="6">
        <f t="shared" si="0"/>
        <v>48.199999999999996</v>
      </c>
      <c r="D13" s="11">
        <v>83.8</v>
      </c>
    </row>
    <row r="14" spans="1:4" ht="15" x14ac:dyDescent="0.25">
      <c r="A14" s="34">
        <v>44561</v>
      </c>
      <c r="B14" s="11">
        <v>35.1</v>
      </c>
      <c r="C14" s="6">
        <f t="shared" si="0"/>
        <v>47.199999999999996</v>
      </c>
      <c r="D14" s="11">
        <v>82.3</v>
      </c>
    </row>
    <row r="15" spans="1:4" ht="15" x14ac:dyDescent="0.25">
      <c r="A15" s="34">
        <v>44651</v>
      </c>
      <c r="B15" s="11">
        <v>35.6</v>
      </c>
      <c r="C15" s="6">
        <f t="shared" si="0"/>
        <v>46.800000000000004</v>
      </c>
      <c r="D15" s="11">
        <v>82.4</v>
      </c>
    </row>
    <row r="16" spans="1:4" ht="15" x14ac:dyDescent="0.25">
      <c r="A16" s="34">
        <v>44742</v>
      </c>
      <c r="B16" s="11">
        <v>36</v>
      </c>
      <c r="C16" s="6">
        <f t="shared" si="0"/>
        <v>45.8</v>
      </c>
      <c r="D16" s="11">
        <v>81.8</v>
      </c>
    </row>
    <row r="17" spans="1:4" ht="15" x14ac:dyDescent="0.25">
      <c r="A17" s="34">
        <v>44834</v>
      </c>
      <c r="B17" s="11">
        <v>36.700000000000003</v>
      </c>
      <c r="C17" s="6">
        <f>D17-B17</f>
        <v>45.899999999999991</v>
      </c>
      <c r="D17" s="11">
        <v>82.6</v>
      </c>
    </row>
    <row r="18" spans="1:4" ht="15" x14ac:dyDescent="0.25">
      <c r="A18" s="34">
        <v>44926</v>
      </c>
      <c r="B18" s="11">
        <v>36.1</v>
      </c>
      <c r="C18" s="6">
        <f>D18-B18</f>
        <v>44.499999999999993</v>
      </c>
      <c r="D18" s="11">
        <v>80.599999999999994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EEB1-8BF3-40D8-A4A3-3515D9145752}">
  <dimension ref="A1:D20"/>
  <sheetViews>
    <sheetView workbookViewId="0">
      <selection activeCell="F7" sqref="F7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4" ht="23.25" x14ac:dyDescent="0.35">
      <c r="A1" s="1" t="s">
        <v>0</v>
      </c>
      <c r="B1" s="2" t="s">
        <v>89</v>
      </c>
    </row>
    <row r="2" spans="1:4" x14ac:dyDescent="0.2">
      <c r="A2" s="1" t="s">
        <v>1</v>
      </c>
      <c r="B2" s="1" t="s">
        <v>2</v>
      </c>
    </row>
    <row r="6" spans="1:4" ht="15" x14ac:dyDescent="0.25">
      <c r="A6"/>
      <c r="B6" t="s">
        <v>12</v>
      </c>
      <c r="C6" t="s">
        <v>13</v>
      </c>
      <c r="D6" t="s">
        <v>14</v>
      </c>
    </row>
    <row r="7" spans="1:4" ht="15" x14ac:dyDescent="0.25">
      <c r="A7" s="36">
        <v>2009</v>
      </c>
      <c r="B7" s="6">
        <v>11.8</v>
      </c>
      <c r="C7" s="6">
        <v>3.1</v>
      </c>
      <c r="D7" s="6">
        <v>5.4</v>
      </c>
    </row>
    <row r="8" spans="1:4" ht="15" x14ac:dyDescent="0.25">
      <c r="A8" s="36">
        <v>2010</v>
      </c>
      <c r="B8" s="6">
        <v>12</v>
      </c>
      <c r="C8" s="6">
        <v>2.8</v>
      </c>
      <c r="D8" s="6">
        <v>5.7</v>
      </c>
    </row>
    <row r="9" spans="1:4" ht="15" x14ac:dyDescent="0.25">
      <c r="A9" s="36">
        <v>2011</v>
      </c>
      <c r="B9" s="6">
        <v>11.3</v>
      </c>
      <c r="C9" s="6">
        <v>1.6</v>
      </c>
      <c r="D9" s="6">
        <v>6.5</v>
      </c>
    </row>
    <row r="10" spans="1:4" ht="15" x14ac:dyDescent="0.25">
      <c r="A10" s="36">
        <v>2012</v>
      </c>
      <c r="B10" s="6">
        <v>11.6</v>
      </c>
      <c r="C10" s="6">
        <v>1.4</v>
      </c>
      <c r="D10" s="6">
        <v>6.9</v>
      </c>
    </row>
    <row r="11" spans="1:4" ht="15" x14ac:dyDescent="0.25">
      <c r="A11" s="36">
        <v>2013</v>
      </c>
      <c r="B11" s="6">
        <v>11.6</v>
      </c>
      <c r="C11" s="6">
        <v>1.4</v>
      </c>
      <c r="D11" s="6">
        <v>7</v>
      </c>
    </row>
    <row r="12" spans="1:4" ht="15" x14ac:dyDescent="0.25">
      <c r="A12" s="36">
        <v>2014</v>
      </c>
      <c r="B12" s="6">
        <v>11.4</v>
      </c>
      <c r="C12" s="6">
        <v>1.4</v>
      </c>
      <c r="D12" s="6">
        <v>7</v>
      </c>
    </row>
    <row r="13" spans="1:4" ht="15" x14ac:dyDescent="0.25">
      <c r="A13" s="36">
        <v>2015</v>
      </c>
      <c r="B13" s="6">
        <v>11</v>
      </c>
      <c r="C13" s="6">
        <v>0.4</v>
      </c>
      <c r="D13" s="6">
        <v>7.6</v>
      </c>
    </row>
    <row r="14" spans="1:4" ht="15" x14ac:dyDescent="0.25">
      <c r="A14" s="36">
        <v>2016</v>
      </c>
      <c r="B14" s="6">
        <v>10.3</v>
      </c>
      <c r="C14" s="6">
        <v>1.7</v>
      </c>
      <c r="D14" s="6">
        <v>5.4</v>
      </c>
    </row>
    <row r="15" spans="1:4" ht="15" x14ac:dyDescent="0.25">
      <c r="A15" s="36">
        <v>2017</v>
      </c>
      <c r="B15" s="6">
        <v>10.1</v>
      </c>
      <c r="C15" s="6">
        <v>1.3</v>
      </c>
      <c r="D15" s="6">
        <v>5.6</v>
      </c>
    </row>
    <row r="16" spans="1:4" ht="15" x14ac:dyDescent="0.25">
      <c r="A16" s="36">
        <v>2018</v>
      </c>
      <c r="B16" s="6">
        <v>10</v>
      </c>
      <c r="C16" s="6">
        <v>1.7</v>
      </c>
      <c r="D16" s="6">
        <v>5.6</v>
      </c>
    </row>
    <row r="17" spans="1:4" ht="15" x14ac:dyDescent="0.25">
      <c r="A17" s="35">
        <v>2019</v>
      </c>
      <c r="B17" s="6">
        <v>9.4</v>
      </c>
      <c r="C17" s="6">
        <v>2.8</v>
      </c>
      <c r="D17" s="6">
        <v>4.3</v>
      </c>
    </row>
    <row r="18" spans="1:4" ht="15" x14ac:dyDescent="0.25">
      <c r="A18" s="37">
        <v>2020</v>
      </c>
      <c r="B18" s="6">
        <v>8.6999999999999993</v>
      </c>
      <c r="C18" s="6">
        <v>3</v>
      </c>
      <c r="D18" s="6">
        <v>3.8</v>
      </c>
    </row>
    <row r="19" spans="1:4" ht="15" x14ac:dyDescent="0.25">
      <c r="A19" s="37">
        <v>2021</v>
      </c>
      <c r="B19" s="6">
        <v>8.3000000000000007</v>
      </c>
      <c r="C19" s="6">
        <v>2.5</v>
      </c>
      <c r="D19" s="6">
        <v>3</v>
      </c>
    </row>
    <row r="20" spans="1:4" ht="15" x14ac:dyDescent="0.25">
      <c r="A20" s="37">
        <v>2022</v>
      </c>
      <c r="B20" s="6">
        <v>7.1</v>
      </c>
      <c r="C20" s="6">
        <v>2.2000000000000002</v>
      </c>
      <c r="D20" s="6">
        <v>2.4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34F4D-1E4E-47D2-AED7-AFAF9BC4274F}">
  <dimension ref="A1:D19"/>
  <sheetViews>
    <sheetView workbookViewId="0">
      <selection activeCell="H33" sqref="H33"/>
    </sheetView>
  </sheetViews>
  <sheetFormatPr baseColWidth="10" defaultColWidth="11.42578125" defaultRowHeight="12.75" x14ac:dyDescent="0.2"/>
  <cols>
    <col min="1" max="1" width="11.42578125" style="21"/>
    <col min="2" max="2" width="14.5703125" style="21" customWidth="1"/>
    <col min="3" max="16384" width="11.42578125" style="21"/>
  </cols>
  <sheetData>
    <row r="1" spans="1:4" ht="23.25" x14ac:dyDescent="0.35">
      <c r="A1" s="21" t="s">
        <v>0</v>
      </c>
      <c r="B1" s="41" t="s">
        <v>92</v>
      </c>
      <c r="C1" s="41"/>
    </row>
    <row r="2" spans="1:4" x14ac:dyDescent="0.2">
      <c r="A2" s="21" t="s">
        <v>1</v>
      </c>
      <c r="B2" s="21" t="s">
        <v>2</v>
      </c>
    </row>
    <row r="4" spans="1:4" ht="15" x14ac:dyDescent="0.25">
      <c r="A4" s="42"/>
      <c r="B4" s="11"/>
      <c r="C4" s="11"/>
    </row>
    <row r="5" spans="1:4" ht="15" x14ac:dyDescent="0.25">
      <c r="A5" s="10"/>
      <c r="B5" s="10"/>
      <c r="C5" s="11"/>
    </row>
    <row r="6" spans="1:4" ht="15" x14ac:dyDescent="0.25">
      <c r="A6"/>
      <c r="B6" s="49" t="s">
        <v>81</v>
      </c>
      <c r="C6" s="49" t="s">
        <v>106</v>
      </c>
      <c r="D6" s="50" t="s">
        <v>86</v>
      </c>
    </row>
    <row r="7" spans="1:4" ht="15" x14ac:dyDescent="0.25">
      <c r="A7" s="34" t="s">
        <v>9</v>
      </c>
      <c r="B7" s="6">
        <v>4.8</v>
      </c>
      <c r="C7" s="6">
        <f>D7-B7</f>
        <v>1.9000000000000004</v>
      </c>
      <c r="D7" s="11">
        <v>6.7</v>
      </c>
    </row>
    <row r="8" spans="1:4" ht="15" x14ac:dyDescent="0.25">
      <c r="A8" s="34" t="s">
        <v>58</v>
      </c>
      <c r="B8" s="6">
        <v>5.0999999999999996</v>
      </c>
      <c r="C8" s="6">
        <f>D8-B8</f>
        <v>2.7</v>
      </c>
      <c r="D8" s="11">
        <v>7.8</v>
      </c>
    </row>
    <row r="9" spans="1:4" ht="15" x14ac:dyDescent="0.25">
      <c r="A9" s="34" t="s">
        <v>61</v>
      </c>
      <c r="B9" s="11">
        <v>4.3</v>
      </c>
      <c r="C9" s="6">
        <f>D9-B9</f>
        <v>1.2999999999999998</v>
      </c>
      <c r="D9" s="43">
        <v>5.6</v>
      </c>
    </row>
    <row r="10" spans="1:4" ht="15" x14ac:dyDescent="0.25">
      <c r="A10" s="34">
        <v>44104</v>
      </c>
      <c r="B10" s="11">
        <v>4</v>
      </c>
      <c r="C10" s="6">
        <f t="shared" ref="C10:C17" si="0">D10-B10</f>
        <v>1.2999999999999998</v>
      </c>
      <c r="D10" s="43">
        <v>5.3</v>
      </c>
    </row>
    <row r="11" spans="1:4" ht="15" x14ac:dyDescent="0.25">
      <c r="A11" s="34">
        <v>44196</v>
      </c>
      <c r="B11" s="11">
        <v>3.8</v>
      </c>
      <c r="C11" s="6">
        <f t="shared" si="0"/>
        <v>1.2000000000000002</v>
      </c>
      <c r="D11" s="43">
        <v>5</v>
      </c>
    </row>
    <row r="12" spans="1:4" ht="15" x14ac:dyDescent="0.25">
      <c r="A12" s="34">
        <v>44286</v>
      </c>
      <c r="B12" s="11">
        <v>3.6</v>
      </c>
      <c r="C12" s="6">
        <f t="shared" si="0"/>
        <v>1.1000000000000001</v>
      </c>
      <c r="D12" s="43">
        <v>4.7</v>
      </c>
    </row>
    <row r="13" spans="1:4" ht="15" x14ac:dyDescent="0.25">
      <c r="A13" s="34">
        <v>44377</v>
      </c>
      <c r="B13" s="11">
        <v>3.5</v>
      </c>
      <c r="C13" s="6">
        <f t="shared" si="0"/>
        <v>1.2000000000000002</v>
      </c>
      <c r="D13" s="43">
        <v>4.7</v>
      </c>
    </row>
    <row r="14" spans="1:4" ht="15" x14ac:dyDescent="0.25">
      <c r="A14" s="34">
        <v>44469</v>
      </c>
      <c r="B14" s="11">
        <v>4.8</v>
      </c>
      <c r="C14" s="6">
        <f t="shared" si="0"/>
        <v>2.5</v>
      </c>
      <c r="D14" s="43">
        <v>7.3</v>
      </c>
    </row>
    <row r="15" spans="1:4" ht="15" x14ac:dyDescent="0.25">
      <c r="A15" s="34">
        <v>44561</v>
      </c>
      <c r="B15" s="11">
        <v>4.5</v>
      </c>
      <c r="C15" s="6">
        <f t="shared" si="0"/>
        <v>4.9000000000000004</v>
      </c>
      <c r="D15" s="43">
        <v>9.4</v>
      </c>
    </row>
    <row r="16" spans="1:4" ht="15" x14ac:dyDescent="0.25">
      <c r="A16" s="34">
        <v>44651</v>
      </c>
      <c r="B16" s="11">
        <v>4.0999999999999996</v>
      </c>
      <c r="C16" s="6">
        <f t="shared" si="0"/>
        <v>5.0999999999999996</v>
      </c>
      <c r="D16" s="43">
        <v>9.1999999999999993</v>
      </c>
    </row>
    <row r="17" spans="1:4" ht="15" x14ac:dyDescent="0.25">
      <c r="A17" s="34">
        <v>44742</v>
      </c>
      <c r="B17" s="11">
        <v>4.2</v>
      </c>
      <c r="C17" s="6">
        <f t="shared" si="0"/>
        <v>6.9999999999999991</v>
      </c>
      <c r="D17" s="43">
        <v>11.2</v>
      </c>
    </row>
    <row r="18" spans="1:4" ht="15" x14ac:dyDescent="0.25">
      <c r="A18" s="34">
        <v>44834</v>
      </c>
      <c r="B18" s="11">
        <v>2.6</v>
      </c>
      <c r="C18" s="6">
        <f>D18-B18</f>
        <v>6</v>
      </c>
      <c r="D18" s="43">
        <v>8.6</v>
      </c>
    </row>
    <row r="19" spans="1:4" ht="15" x14ac:dyDescent="0.25">
      <c r="A19" s="34">
        <v>44926</v>
      </c>
      <c r="B19" s="11">
        <v>4</v>
      </c>
      <c r="C19" s="6">
        <f>D19-B19</f>
        <v>3.7</v>
      </c>
      <c r="D19" s="43">
        <v>7.7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E0821-26E6-47DC-B077-8A938A65C9E8}">
  <dimension ref="A1:I19"/>
  <sheetViews>
    <sheetView workbookViewId="0">
      <selection activeCell="I33" sqref="I33"/>
    </sheetView>
  </sheetViews>
  <sheetFormatPr baseColWidth="10" defaultColWidth="11.42578125" defaultRowHeight="12.75" x14ac:dyDescent="0.2"/>
  <cols>
    <col min="1" max="1" width="11.42578125" style="1"/>
    <col min="2" max="2" width="14.5703125" style="1" customWidth="1"/>
    <col min="3" max="16384" width="11.42578125" style="1"/>
  </cols>
  <sheetData>
    <row r="1" spans="1:9" ht="23.25" x14ac:dyDescent="0.35">
      <c r="A1" s="1" t="s">
        <v>0</v>
      </c>
      <c r="B1" s="2" t="s">
        <v>107</v>
      </c>
      <c r="C1" s="2"/>
    </row>
    <row r="2" spans="1:9" x14ac:dyDescent="0.2">
      <c r="A2" s="1" t="s">
        <v>1</v>
      </c>
      <c r="B2" s="1" t="s">
        <v>2</v>
      </c>
    </row>
    <row r="4" spans="1:9" x14ac:dyDescent="0.2">
      <c r="D4" s="8"/>
      <c r="E4" s="8"/>
      <c r="F4" s="8"/>
      <c r="G4" s="8"/>
      <c r="H4" s="8"/>
      <c r="I4" s="8"/>
    </row>
    <row r="5" spans="1:9" x14ac:dyDescent="0.2">
      <c r="D5" s="8"/>
      <c r="E5" s="8"/>
      <c r="F5" s="8"/>
      <c r="G5" s="8"/>
      <c r="H5" s="8"/>
      <c r="I5" s="8"/>
    </row>
    <row r="6" spans="1:9" ht="15" x14ac:dyDescent="0.25">
      <c r="A6"/>
      <c r="B6" s="36" t="s">
        <v>93</v>
      </c>
      <c r="C6" s="36" t="s">
        <v>94</v>
      </c>
      <c r="D6" s="36" t="s">
        <v>86</v>
      </c>
    </row>
    <row r="7" spans="1:9" ht="15" x14ac:dyDescent="0.25">
      <c r="A7" s="34" t="s">
        <v>9</v>
      </c>
      <c r="B7" s="6">
        <v>12.2</v>
      </c>
      <c r="C7" s="6">
        <f t="shared" ref="C7:C17" si="0">D7-B7</f>
        <v>6.5</v>
      </c>
      <c r="D7" s="6">
        <v>18.7</v>
      </c>
    </row>
    <row r="8" spans="1:9" ht="15" x14ac:dyDescent="0.25">
      <c r="A8" s="34" t="s">
        <v>58</v>
      </c>
      <c r="B8" s="6">
        <v>12.4</v>
      </c>
      <c r="C8" s="6">
        <f t="shared" si="0"/>
        <v>8.7000000000000011</v>
      </c>
      <c r="D8" s="6">
        <v>21.1</v>
      </c>
    </row>
    <row r="9" spans="1:9" ht="15" x14ac:dyDescent="0.25">
      <c r="A9" s="34" t="s">
        <v>61</v>
      </c>
      <c r="B9" s="11">
        <v>12.9</v>
      </c>
      <c r="C9" s="6">
        <f t="shared" si="0"/>
        <v>8.6</v>
      </c>
      <c r="D9" s="11">
        <v>21.5</v>
      </c>
    </row>
    <row r="10" spans="1:9" ht="15" x14ac:dyDescent="0.25">
      <c r="A10" s="34">
        <v>44104</v>
      </c>
      <c r="B10" s="11">
        <v>12.6</v>
      </c>
      <c r="C10" s="6">
        <f t="shared" si="0"/>
        <v>9.5000000000000018</v>
      </c>
      <c r="D10" s="11">
        <v>22.1</v>
      </c>
    </row>
    <row r="11" spans="1:9" ht="15" x14ac:dyDescent="0.25">
      <c r="A11" s="34">
        <v>44196</v>
      </c>
      <c r="B11" s="11">
        <v>12.32</v>
      </c>
      <c r="C11" s="6">
        <f t="shared" si="0"/>
        <v>9.2800000000000011</v>
      </c>
      <c r="D11" s="11">
        <v>21.6</v>
      </c>
    </row>
    <row r="12" spans="1:9" ht="15" x14ac:dyDescent="0.25">
      <c r="A12" s="34">
        <v>44286</v>
      </c>
      <c r="B12" s="11">
        <v>12.4</v>
      </c>
      <c r="C12" s="6">
        <f t="shared" si="0"/>
        <v>10.1</v>
      </c>
      <c r="D12" s="11">
        <v>22.5</v>
      </c>
    </row>
    <row r="13" spans="1:9" ht="15" x14ac:dyDescent="0.25">
      <c r="A13" s="34">
        <v>44377</v>
      </c>
      <c r="B13" s="11">
        <v>11.3</v>
      </c>
      <c r="C13" s="6">
        <f t="shared" si="0"/>
        <v>10.199999999999999</v>
      </c>
      <c r="D13" s="11">
        <v>21.5</v>
      </c>
    </row>
    <row r="14" spans="1:9" ht="15" x14ac:dyDescent="0.25">
      <c r="A14" s="34">
        <v>44469</v>
      </c>
      <c r="B14" s="11">
        <v>9.5</v>
      </c>
      <c r="C14" s="6">
        <f t="shared" si="0"/>
        <v>9</v>
      </c>
      <c r="D14" s="11">
        <v>18.5</v>
      </c>
    </row>
    <row r="15" spans="1:9" ht="15" x14ac:dyDescent="0.25">
      <c r="A15" s="34">
        <v>44561</v>
      </c>
      <c r="B15" s="11">
        <v>9.1999999999999993</v>
      </c>
      <c r="C15" s="6">
        <f t="shared" si="0"/>
        <v>7.1999999999999993</v>
      </c>
      <c r="D15" s="11">
        <v>16.399999999999999</v>
      </c>
    </row>
    <row r="16" spans="1:9" ht="15" x14ac:dyDescent="0.25">
      <c r="A16" s="34">
        <v>44651</v>
      </c>
      <c r="B16" s="11">
        <v>8.9</v>
      </c>
      <c r="C16" s="6">
        <f t="shared" si="0"/>
        <v>6.7999999999999989</v>
      </c>
      <c r="D16" s="11">
        <v>15.7</v>
      </c>
    </row>
    <row r="17" spans="1:4" ht="15" x14ac:dyDescent="0.25">
      <c r="A17" s="34">
        <v>44742</v>
      </c>
      <c r="B17" s="11">
        <v>8.1</v>
      </c>
      <c r="C17" s="6">
        <f t="shared" si="0"/>
        <v>4.9000000000000004</v>
      </c>
      <c r="D17" s="11">
        <v>13</v>
      </c>
    </row>
    <row r="18" spans="1:4" ht="15" x14ac:dyDescent="0.25">
      <c r="A18" s="34">
        <v>44834</v>
      </c>
      <c r="B18" s="11">
        <v>7.6</v>
      </c>
      <c r="C18" s="6">
        <f>D18-B18</f>
        <v>5.2000000000000011</v>
      </c>
      <c r="D18" s="11">
        <v>12.8</v>
      </c>
    </row>
    <row r="19" spans="1:4" ht="15" x14ac:dyDescent="0.25">
      <c r="A19" s="34">
        <v>44926</v>
      </c>
      <c r="B19" s="11">
        <v>6</v>
      </c>
      <c r="C19" s="6">
        <f>D19-B19</f>
        <v>5.8000000000000007</v>
      </c>
      <c r="D19" s="11">
        <v>11.8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C0088-3EE3-4D80-A041-C751CA27AB3C}">
  <dimension ref="A1:C20"/>
  <sheetViews>
    <sheetView workbookViewId="0">
      <selection activeCell="I38" sqref="I38"/>
    </sheetView>
  </sheetViews>
  <sheetFormatPr baseColWidth="10" defaultColWidth="11.42578125" defaultRowHeight="12.75" x14ac:dyDescent="0.2"/>
  <cols>
    <col min="1" max="1" width="11.42578125" style="1" customWidth="1"/>
    <col min="2" max="2" width="13.5703125" style="1" customWidth="1"/>
    <col min="3" max="16384" width="11.42578125" style="1"/>
  </cols>
  <sheetData>
    <row r="1" spans="1:3" ht="23.25" x14ac:dyDescent="0.35">
      <c r="A1" s="1" t="s">
        <v>0</v>
      </c>
      <c r="B1" s="2" t="s">
        <v>108</v>
      </c>
      <c r="C1" s="2"/>
    </row>
    <row r="2" spans="1:3" x14ac:dyDescent="0.2">
      <c r="A2" s="1" t="s">
        <v>1</v>
      </c>
      <c r="B2" s="1" t="s">
        <v>2</v>
      </c>
    </row>
    <row r="6" spans="1:3" ht="15" x14ac:dyDescent="0.25">
      <c r="A6" s="10"/>
      <c r="B6" s="10" t="s">
        <v>59</v>
      </c>
      <c r="C6" s="10" t="s">
        <v>11</v>
      </c>
    </row>
    <row r="7" spans="1:3" ht="15" x14ac:dyDescent="0.25">
      <c r="A7" s="34">
        <v>40178</v>
      </c>
      <c r="B7" s="11">
        <v>6.1</v>
      </c>
      <c r="C7" s="11"/>
    </row>
    <row r="8" spans="1:3" ht="15" x14ac:dyDescent="0.25">
      <c r="A8" s="34">
        <v>40543</v>
      </c>
      <c r="B8" s="11">
        <v>5.9</v>
      </c>
      <c r="C8" s="11"/>
    </row>
    <row r="9" spans="1:3" ht="15" x14ac:dyDescent="0.25">
      <c r="A9" s="34">
        <v>40908</v>
      </c>
      <c r="B9" s="11">
        <v>5</v>
      </c>
      <c r="C9" s="11"/>
    </row>
    <row r="10" spans="1:3" ht="15" x14ac:dyDescent="0.25">
      <c r="A10" s="34">
        <v>41274</v>
      </c>
      <c r="B10" s="11">
        <v>4.5</v>
      </c>
      <c r="C10" s="11"/>
    </row>
    <row r="11" spans="1:3" ht="15" x14ac:dyDescent="0.25">
      <c r="A11" s="34">
        <v>41639</v>
      </c>
      <c r="B11" s="11">
        <v>4.7</v>
      </c>
      <c r="C11" s="11"/>
    </row>
    <row r="12" spans="1:3" ht="15" x14ac:dyDescent="0.25">
      <c r="A12" s="34">
        <v>42004</v>
      </c>
      <c r="B12" s="11">
        <v>4.5</v>
      </c>
      <c r="C12" s="11">
        <v>5</v>
      </c>
    </row>
    <row r="13" spans="1:3" ht="15" x14ac:dyDescent="0.25">
      <c r="A13" s="34">
        <v>42369</v>
      </c>
      <c r="B13" s="11">
        <v>5</v>
      </c>
      <c r="C13" s="11">
        <v>5.7</v>
      </c>
    </row>
    <row r="14" spans="1:3" ht="15" x14ac:dyDescent="0.25">
      <c r="A14" s="34">
        <v>42735</v>
      </c>
      <c r="B14" s="11">
        <v>5.2</v>
      </c>
      <c r="C14" s="11">
        <v>6.4</v>
      </c>
    </row>
    <row r="15" spans="1:3" ht="15" x14ac:dyDescent="0.25">
      <c r="A15" s="34">
        <v>43100</v>
      </c>
      <c r="B15" s="11">
        <v>6.2</v>
      </c>
      <c r="C15" s="11">
        <v>7.7</v>
      </c>
    </row>
    <row r="16" spans="1:3" ht="15" x14ac:dyDescent="0.25">
      <c r="A16" s="34" t="s">
        <v>8</v>
      </c>
      <c r="B16" s="11">
        <v>7.3</v>
      </c>
      <c r="C16" s="11">
        <v>9.8000000000000007</v>
      </c>
    </row>
    <row r="17" spans="1:3" ht="15" x14ac:dyDescent="0.25">
      <c r="A17" s="34" t="s">
        <v>9</v>
      </c>
      <c r="B17" s="11">
        <v>11.1</v>
      </c>
      <c r="C17" s="11">
        <v>15.4</v>
      </c>
    </row>
    <row r="18" spans="1:3" ht="15" x14ac:dyDescent="0.25">
      <c r="A18" s="34" t="s">
        <v>85</v>
      </c>
      <c r="B18" s="11">
        <v>13.9</v>
      </c>
      <c r="C18" s="11">
        <v>20.5</v>
      </c>
    </row>
    <row r="19" spans="1:3" ht="15" x14ac:dyDescent="0.25">
      <c r="A19" s="34" t="s">
        <v>95</v>
      </c>
      <c r="B19" s="11">
        <v>11.9</v>
      </c>
      <c r="C19" s="11">
        <v>16.100000000000001</v>
      </c>
    </row>
    <row r="20" spans="1:3" ht="15" x14ac:dyDescent="0.25">
      <c r="A20" s="34">
        <v>44926</v>
      </c>
      <c r="B20" s="11">
        <v>8.1</v>
      </c>
      <c r="C20" s="11">
        <v>5.8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703B0-DA83-4860-A3E9-1AA6CB6DED69}">
  <dimension ref="A1:H26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8" ht="23.25" x14ac:dyDescent="0.35">
      <c r="A1" s="1" t="s">
        <v>0</v>
      </c>
      <c r="B1" s="2" t="s">
        <v>177</v>
      </c>
    </row>
    <row r="2" spans="1:8" x14ac:dyDescent="0.2">
      <c r="A2" s="1" t="s">
        <v>1</v>
      </c>
      <c r="B2" s="1" t="s">
        <v>2</v>
      </c>
    </row>
    <row r="5" spans="1:8" x14ac:dyDescent="0.2">
      <c r="B5" s="1" t="s">
        <v>81</v>
      </c>
      <c r="C5" s="1" t="s">
        <v>175</v>
      </c>
      <c r="D5" s="1" t="s">
        <v>176</v>
      </c>
    </row>
    <row r="6" spans="1:8" ht="15" x14ac:dyDescent="0.25">
      <c r="A6" s="77">
        <v>37621</v>
      </c>
      <c r="B6" s="6">
        <v>80.84</v>
      </c>
      <c r="C6" s="6">
        <v>14.18</v>
      </c>
      <c r="D6" s="6">
        <v>4.9800000000000004</v>
      </c>
      <c r="E6" s="1">
        <v>0</v>
      </c>
      <c r="F6" s="8"/>
      <c r="G6" s="8"/>
      <c r="H6" s="8"/>
    </row>
    <row r="7" spans="1:8" ht="15" x14ac:dyDescent="0.25">
      <c r="A7" s="77">
        <v>37986</v>
      </c>
      <c r="B7" s="6">
        <v>79.67</v>
      </c>
      <c r="C7" s="6">
        <v>14.81</v>
      </c>
      <c r="D7" s="6">
        <v>5.51</v>
      </c>
      <c r="F7" s="8"/>
      <c r="G7" s="8"/>
      <c r="H7" s="8"/>
    </row>
    <row r="8" spans="1:8" ht="15" x14ac:dyDescent="0.25">
      <c r="A8" s="77">
        <v>38352</v>
      </c>
      <c r="B8" s="6">
        <v>78.39</v>
      </c>
      <c r="C8" s="6">
        <v>15.95</v>
      </c>
      <c r="D8" s="6">
        <v>5.66</v>
      </c>
      <c r="F8" s="8"/>
      <c r="G8" s="8"/>
      <c r="H8" s="8"/>
    </row>
    <row r="9" spans="1:8" ht="15" x14ac:dyDescent="0.25">
      <c r="A9" s="77">
        <v>38717</v>
      </c>
      <c r="B9" s="6">
        <v>74.72</v>
      </c>
      <c r="C9" s="6">
        <v>19.04</v>
      </c>
      <c r="D9" s="6">
        <v>6.24</v>
      </c>
      <c r="F9" s="8"/>
      <c r="G9" s="8"/>
      <c r="H9" s="8"/>
    </row>
    <row r="10" spans="1:8" ht="15" x14ac:dyDescent="0.25">
      <c r="A10" s="77">
        <v>39082</v>
      </c>
      <c r="B10" s="6">
        <v>74.180000000000007</v>
      </c>
      <c r="C10" s="6">
        <v>19.32</v>
      </c>
      <c r="D10" s="6">
        <v>6.5</v>
      </c>
      <c r="F10" s="8"/>
      <c r="G10" s="8"/>
      <c r="H10" s="8"/>
    </row>
    <row r="11" spans="1:8" ht="15" x14ac:dyDescent="0.25">
      <c r="A11" s="77">
        <v>39447</v>
      </c>
      <c r="B11" s="6">
        <v>73.790000000000006</v>
      </c>
      <c r="C11" s="6">
        <v>14.84</v>
      </c>
      <c r="D11" s="6">
        <v>11.36</v>
      </c>
      <c r="F11" s="8"/>
      <c r="G11" s="8"/>
      <c r="H11" s="8"/>
    </row>
    <row r="12" spans="1:8" ht="15" x14ac:dyDescent="0.25">
      <c r="A12" s="77">
        <v>39813</v>
      </c>
      <c r="B12" s="6">
        <v>75.48</v>
      </c>
      <c r="C12" s="6">
        <v>13.13</v>
      </c>
      <c r="D12" s="6">
        <v>11.39</v>
      </c>
      <c r="F12" s="8"/>
      <c r="G12" s="8"/>
      <c r="H12" s="8"/>
    </row>
    <row r="13" spans="1:8" ht="15" x14ac:dyDescent="0.25">
      <c r="A13" s="77">
        <v>40178</v>
      </c>
      <c r="B13" s="6">
        <v>75.47</v>
      </c>
      <c r="C13" s="6">
        <v>13.37</v>
      </c>
      <c r="D13" s="6">
        <v>11.16</v>
      </c>
      <c r="F13" s="8"/>
      <c r="G13" s="8"/>
      <c r="H13" s="8"/>
    </row>
    <row r="14" spans="1:8" ht="15" x14ac:dyDescent="0.25">
      <c r="A14" s="77">
        <v>40543</v>
      </c>
      <c r="B14" s="6">
        <v>75.180000000000007</v>
      </c>
      <c r="C14" s="6">
        <v>13.45</v>
      </c>
      <c r="D14" s="6">
        <v>11.37</v>
      </c>
      <c r="F14" s="8"/>
      <c r="G14" s="8"/>
      <c r="H14" s="8"/>
    </row>
    <row r="15" spans="1:8" ht="15" x14ac:dyDescent="0.25">
      <c r="A15" s="77">
        <v>40908</v>
      </c>
      <c r="B15" s="6">
        <v>75.41</v>
      </c>
      <c r="C15" s="6">
        <v>13.45</v>
      </c>
      <c r="D15" s="6">
        <v>11.14</v>
      </c>
      <c r="F15" s="8"/>
      <c r="G15" s="8"/>
      <c r="H15" s="8"/>
    </row>
    <row r="16" spans="1:8" ht="15" x14ac:dyDescent="0.25">
      <c r="A16" s="77">
        <v>41274</v>
      </c>
      <c r="B16" s="6">
        <v>76.430000000000007</v>
      </c>
      <c r="C16" s="6">
        <v>12.74</v>
      </c>
      <c r="D16" s="6">
        <v>10.83</v>
      </c>
      <c r="F16" s="8"/>
      <c r="G16" s="8"/>
      <c r="H16" s="8"/>
    </row>
    <row r="17" spans="1:8" ht="15" x14ac:dyDescent="0.25">
      <c r="A17" s="77">
        <v>41639</v>
      </c>
      <c r="B17" s="6">
        <v>76.61</v>
      </c>
      <c r="C17" s="6">
        <v>12.34</v>
      </c>
      <c r="D17" s="6">
        <v>11.05</v>
      </c>
      <c r="F17" s="8"/>
      <c r="G17" s="8"/>
      <c r="H17" s="8"/>
    </row>
    <row r="18" spans="1:8" ht="15" x14ac:dyDescent="0.25">
      <c r="A18" s="77">
        <v>42004</v>
      </c>
      <c r="B18" s="6">
        <v>76.59</v>
      </c>
      <c r="C18" s="6">
        <v>12.32</v>
      </c>
      <c r="D18" s="6">
        <v>11.1</v>
      </c>
      <c r="F18" s="8"/>
      <c r="G18" s="8"/>
      <c r="H18" s="8"/>
    </row>
    <row r="19" spans="1:8" ht="15" x14ac:dyDescent="0.25">
      <c r="A19" s="77">
        <v>42369</v>
      </c>
      <c r="B19" s="6">
        <v>78.25</v>
      </c>
      <c r="C19" s="6">
        <v>12.39</v>
      </c>
      <c r="D19" s="6">
        <v>9.36</v>
      </c>
      <c r="F19" s="8"/>
      <c r="G19" s="8"/>
      <c r="H19" s="8"/>
    </row>
    <row r="20" spans="1:8" ht="15" x14ac:dyDescent="0.25">
      <c r="A20" s="77">
        <v>42735</v>
      </c>
      <c r="B20" s="6">
        <v>78.48</v>
      </c>
      <c r="C20" s="6">
        <v>12.12</v>
      </c>
      <c r="D20" s="6">
        <v>9.4</v>
      </c>
      <c r="F20" s="8"/>
      <c r="G20" s="8"/>
      <c r="H20" s="8"/>
    </row>
    <row r="21" spans="1:8" ht="15" x14ac:dyDescent="0.25">
      <c r="A21" s="77">
        <v>43100</v>
      </c>
      <c r="B21" s="6">
        <v>78.540000000000006</v>
      </c>
      <c r="C21" s="6">
        <v>7.36</v>
      </c>
      <c r="D21" s="6">
        <v>14.1</v>
      </c>
      <c r="F21" s="8"/>
      <c r="G21" s="8"/>
      <c r="H21" s="8"/>
    </row>
    <row r="22" spans="1:8" ht="15" x14ac:dyDescent="0.25">
      <c r="A22" s="77">
        <v>43465</v>
      </c>
      <c r="B22" s="6">
        <v>78.739999999999995</v>
      </c>
      <c r="C22" s="6">
        <v>5.77</v>
      </c>
      <c r="D22" s="6">
        <v>15.49</v>
      </c>
      <c r="F22" s="8"/>
      <c r="G22" s="8"/>
      <c r="H22" s="8"/>
    </row>
    <row r="23" spans="1:8" ht="15" x14ac:dyDescent="0.25">
      <c r="A23" s="77">
        <v>43830</v>
      </c>
      <c r="B23" s="6">
        <v>76.33</v>
      </c>
      <c r="C23" s="6">
        <v>11.72</v>
      </c>
      <c r="D23" s="6">
        <v>11.94</v>
      </c>
      <c r="F23" s="8"/>
      <c r="G23" s="8"/>
      <c r="H23" s="8"/>
    </row>
    <row r="24" spans="1:8" ht="15" x14ac:dyDescent="0.25">
      <c r="A24" s="77">
        <v>44196</v>
      </c>
      <c r="B24" s="6">
        <v>76.099999999999994</v>
      </c>
      <c r="C24" s="6">
        <v>11.86</v>
      </c>
      <c r="D24" s="6">
        <v>12.04</v>
      </c>
      <c r="F24" s="8"/>
      <c r="G24" s="8"/>
      <c r="H24" s="8"/>
    </row>
    <row r="25" spans="1:8" ht="15" x14ac:dyDescent="0.25">
      <c r="A25" s="77">
        <v>44561</v>
      </c>
      <c r="B25" s="6">
        <v>75.790000000000006</v>
      </c>
      <c r="C25" s="6">
        <v>12.39</v>
      </c>
      <c r="D25" s="6">
        <v>11.82</v>
      </c>
      <c r="F25" s="8"/>
      <c r="G25" s="8"/>
      <c r="H25" s="8"/>
    </row>
    <row r="26" spans="1:8" ht="15" x14ac:dyDescent="0.25">
      <c r="A26" s="77">
        <v>44926</v>
      </c>
      <c r="B26" s="6">
        <v>76.849999999999994</v>
      </c>
      <c r="C26" s="6">
        <v>11.11</v>
      </c>
      <c r="D26" s="6">
        <v>12.04</v>
      </c>
      <c r="F26" s="8"/>
      <c r="G26" s="8"/>
      <c r="H26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2A798-9E6F-4059-9FB0-EF28EB296F7B}">
  <dimension ref="A1:I19"/>
  <sheetViews>
    <sheetView workbookViewId="0">
      <selection activeCell="K29" sqref="K29"/>
    </sheetView>
  </sheetViews>
  <sheetFormatPr baseColWidth="10" defaultColWidth="11.42578125" defaultRowHeight="12.75" x14ac:dyDescent="0.2"/>
  <cols>
    <col min="1" max="1" width="11.42578125" style="1" customWidth="1"/>
    <col min="2" max="2" width="14.5703125" style="1" customWidth="1"/>
    <col min="3" max="16384" width="11.42578125" style="1"/>
  </cols>
  <sheetData>
    <row r="1" spans="1:9" ht="23.25" x14ac:dyDescent="0.35">
      <c r="A1" s="1" t="s">
        <v>0</v>
      </c>
      <c r="B1" s="2" t="s">
        <v>109</v>
      </c>
      <c r="C1" s="2"/>
    </row>
    <row r="2" spans="1:9" x14ac:dyDescent="0.2">
      <c r="A2" s="1" t="s">
        <v>1</v>
      </c>
      <c r="B2" s="1" t="s">
        <v>2</v>
      </c>
    </row>
    <row r="4" spans="1:9" x14ac:dyDescent="0.2">
      <c r="D4" s="8"/>
      <c r="E4" s="8"/>
      <c r="F4" s="8"/>
      <c r="G4" s="8"/>
      <c r="H4" s="8"/>
      <c r="I4" s="8"/>
    </row>
    <row r="5" spans="1:9" x14ac:dyDescent="0.2">
      <c r="D5" s="8"/>
      <c r="E5" s="8"/>
      <c r="F5" s="8"/>
      <c r="G5" s="8"/>
      <c r="H5" s="8"/>
      <c r="I5" s="8"/>
    </row>
    <row r="6" spans="1:9" ht="15" x14ac:dyDescent="0.25">
      <c r="A6"/>
      <c r="B6" t="s">
        <v>59</v>
      </c>
      <c r="C6" t="s">
        <v>11</v>
      </c>
    </row>
    <row r="7" spans="1:9" ht="15" x14ac:dyDescent="0.25">
      <c r="A7" s="34" t="s">
        <v>9</v>
      </c>
      <c r="B7" s="6">
        <v>10.9</v>
      </c>
      <c r="C7" s="6">
        <v>14.7</v>
      </c>
    </row>
    <row r="8" spans="1:9" ht="15" x14ac:dyDescent="0.25">
      <c r="A8" s="34" t="s">
        <v>58</v>
      </c>
      <c r="B8" s="6">
        <v>11.8</v>
      </c>
      <c r="C8" s="11">
        <v>16.100000000000001</v>
      </c>
      <c r="D8" s="8"/>
    </row>
    <row r="9" spans="1:9" ht="15" x14ac:dyDescent="0.25">
      <c r="A9" s="34" t="s">
        <v>61</v>
      </c>
      <c r="B9" s="11">
        <v>13.2</v>
      </c>
      <c r="C9" s="11">
        <v>18.899999999999999</v>
      </c>
      <c r="D9" s="8"/>
    </row>
    <row r="10" spans="1:9" ht="15" x14ac:dyDescent="0.25">
      <c r="A10" s="34" t="s">
        <v>65</v>
      </c>
      <c r="B10" s="11">
        <v>13.2</v>
      </c>
      <c r="C10" s="11">
        <v>18.3</v>
      </c>
      <c r="D10" s="8"/>
    </row>
    <row r="11" spans="1:9" ht="15" x14ac:dyDescent="0.25">
      <c r="A11" s="34" t="s">
        <v>85</v>
      </c>
      <c r="B11" s="11">
        <v>13.3</v>
      </c>
      <c r="C11" s="11">
        <v>19.3</v>
      </c>
      <c r="D11" s="8"/>
    </row>
    <row r="12" spans="1:9" ht="15" x14ac:dyDescent="0.25">
      <c r="A12" s="34">
        <v>44286</v>
      </c>
      <c r="B12" s="11">
        <v>14.1</v>
      </c>
      <c r="C12" s="11">
        <v>21.1</v>
      </c>
      <c r="D12" s="8"/>
    </row>
    <row r="13" spans="1:9" ht="15" x14ac:dyDescent="0.25">
      <c r="A13" s="34">
        <v>44377</v>
      </c>
      <c r="B13" s="11">
        <v>13.2</v>
      </c>
      <c r="C13" s="11">
        <v>20.2</v>
      </c>
      <c r="D13" s="8"/>
    </row>
    <row r="14" spans="1:9" ht="15" x14ac:dyDescent="0.25">
      <c r="A14" s="34">
        <v>44469</v>
      </c>
      <c r="B14" s="11">
        <v>11.3</v>
      </c>
      <c r="C14" s="11">
        <v>16.100000000000001</v>
      </c>
      <c r="D14" s="8"/>
    </row>
    <row r="15" spans="1:9" ht="15" x14ac:dyDescent="0.25">
      <c r="A15" s="34" t="s">
        <v>95</v>
      </c>
      <c r="B15" s="11">
        <v>11.3</v>
      </c>
      <c r="C15" s="11">
        <v>15.9</v>
      </c>
    </row>
    <row r="16" spans="1:9" ht="15" x14ac:dyDescent="0.25">
      <c r="A16" s="34">
        <v>44651</v>
      </c>
      <c r="B16" s="11">
        <v>10.7</v>
      </c>
      <c r="C16" s="11">
        <v>16.7</v>
      </c>
    </row>
    <row r="17" spans="1:3" ht="15" x14ac:dyDescent="0.25">
      <c r="A17" s="34">
        <v>44742</v>
      </c>
      <c r="B17" s="11">
        <v>9.9</v>
      </c>
      <c r="C17" s="11">
        <v>14.7</v>
      </c>
    </row>
    <row r="18" spans="1:3" ht="15" x14ac:dyDescent="0.25">
      <c r="A18" s="34">
        <v>44834</v>
      </c>
      <c r="B18" s="11">
        <v>9.1</v>
      </c>
      <c r="C18" s="11">
        <v>13.7</v>
      </c>
    </row>
    <row r="19" spans="1:3" ht="15" x14ac:dyDescent="0.25">
      <c r="A19" s="34">
        <v>44926</v>
      </c>
      <c r="B19" s="11">
        <v>7.5</v>
      </c>
      <c r="C19" s="11">
        <v>7.6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88F3-F027-409A-9BB9-F3D0FDA34AB2}">
  <dimension ref="A1:E27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4" ht="23.25" x14ac:dyDescent="0.35">
      <c r="A1" s="1" t="s">
        <v>0</v>
      </c>
      <c r="B1" s="2" t="s">
        <v>91</v>
      </c>
    </row>
    <row r="2" spans="1:4" x14ac:dyDescent="0.2">
      <c r="A2" s="1" t="s">
        <v>1</v>
      </c>
      <c r="B2" s="1" t="s">
        <v>2</v>
      </c>
    </row>
    <row r="5" spans="1:4" ht="15" x14ac:dyDescent="0.25">
      <c r="A5" s="12"/>
      <c r="B5" s="12"/>
      <c r="C5" s="12"/>
      <c r="D5" s="12"/>
    </row>
    <row r="6" spans="1:4" ht="15" x14ac:dyDescent="0.25">
      <c r="A6" s="12"/>
      <c r="B6" s="12" t="s">
        <v>15</v>
      </c>
      <c r="C6" s="12" t="s">
        <v>16</v>
      </c>
      <c r="D6" s="12" t="s">
        <v>17</v>
      </c>
    </row>
    <row r="7" spans="1:4" ht="15" x14ac:dyDescent="0.25">
      <c r="A7" s="38">
        <v>2009</v>
      </c>
      <c r="B7" s="13">
        <v>5.41</v>
      </c>
      <c r="C7" s="13">
        <v>1.4000000000000001</v>
      </c>
      <c r="D7" s="13">
        <v>1.93</v>
      </c>
    </row>
    <row r="8" spans="1:4" ht="15" x14ac:dyDescent="0.25">
      <c r="A8" s="38">
        <v>2010</v>
      </c>
      <c r="B8" s="13">
        <v>5.31</v>
      </c>
      <c r="C8" s="13">
        <v>0.91000000000000014</v>
      </c>
      <c r="D8" s="13">
        <v>2.27</v>
      </c>
    </row>
    <row r="9" spans="1:4" ht="15" x14ac:dyDescent="0.25">
      <c r="A9" s="38">
        <v>2011</v>
      </c>
      <c r="B9" s="13">
        <v>5.08</v>
      </c>
      <c r="C9" s="13">
        <v>0.52</v>
      </c>
      <c r="D9" s="13">
        <v>2.34</v>
      </c>
    </row>
    <row r="10" spans="1:4" ht="15" x14ac:dyDescent="0.25">
      <c r="A10" s="38">
        <v>2012</v>
      </c>
      <c r="B10" s="13">
        <v>5.05</v>
      </c>
      <c r="C10" s="13">
        <v>0.61000000000000032</v>
      </c>
      <c r="D10" s="13">
        <v>2.34</v>
      </c>
    </row>
    <row r="11" spans="1:4" ht="15" x14ac:dyDescent="0.25">
      <c r="A11" s="38">
        <v>2013</v>
      </c>
      <c r="B11" s="13">
        <v>5.35</v>
      </c>
      <c r="C11" s="13">
        <v>0.53999999999999959</v>
      </c>
      <c r="D11" s="13">
        <v>2.72</v>
      </c>
    </row>
    <row r="12" spans="1:4" ht="15" x14ac:dyDescent="0.25">
      <c r="A12" s="38">
        <v>2014</v>
      </c>
      <c r="B12" s="13">
        <v>5.34</v>
      </c>
      <c r="C12" s="13">
        <v>0.5299999999999998</v>
      </c>
      <c r="D12" s="13">
        <v>3.03</v>
      </c>
    </row>
    <row r="13" spans="1:4" ht="15" x14ac:dyDescent="0.25">
      <c r="A13" s="38">
        <v>2015</v>
      </c>
      <c r="B13" s="13">
        <v>5.03</v>
      </c>
      <c r="C13" s="13">
        <v>0.44</v>
      </c>
      <c r="D13" s="13">
        <v>2.73</v>
      </c>
    </row>
    <row r="14" spans="1:4" ht="15" x14ac:dyDescent="0.25">
      <c r="A14" s="38">
        <v>2016</v>
      </c>
      <c r="B14" s="13">
        <v>4.01</v>
      </c>
      <c r="C14" s="13">
        <v>0.23</v>
      </c>
      <c r="D14" s="13">
        <v>2.42</v>
      </c>
    </row>
    <row r="15" spans="1:4" ht="15" x14ac:dyDescent="0.25">
      <c r="A15" s="38">
        <v>2017</v>
      </c>
      <c r="B15" s="13">
        <v>4.1399999999999997</v>
      </c>
      <c r="C15" s="13">
        <v>0.39</v>
      </c>
      <c r="D15" s="13">
        <v>2.2599999999999998</v>
      </c>
    </row>
    <row r="16" spans="1:4" ht="15" x14ac:dyDescent="0.25">
      <c r="A16" s="38">
        <v>2018</v>
      </c>
      <c r="B16" s="13">
        <v>3.88</v>
      </c>
      <c r="C16" s="13">
        <v>0.31</v>
      </c>
      <c r="D16" s="13">
        <v>2.21</v>
      </c>
    </row>
    <row r="17" spans="1:5" ht="15" x14ac:dyDescent="0.25">
      <c r="A17" s="38">
        <v>2019</v>
      </c>
      <c r="B17" s="13">
        <v>3.87</v>
      </c>
      <c r="C17" s="13">
        <v>0.48</v>
      </c>
      <c r="D17" s="13">
        <v>2.0099999999999998</v>
      </c>
    </row>
    <row r="18" spans="1:5" ht="15" x14ac:dyDescent="0.25">
      <c r="A18" s="37">
        <v>2020</v>
      </c>
      <c r="B18" s="13">
        <v>3.69</v>
      </c>
      <c r="C18" s="13">
        <v>0.68</v>
      </c>
      <c r="D18" s="13">
        <v>1.68</v>
      </c>
    </row>
    <row r="19" spans="1:5" ht="15" x14ac:dyDescent="0.25">
      <c r="A19" s="37">
        <v>2021</v>
      </c>
      <c r="B19" s="13">
        <v>4.08</v>
      </c>
      <c r="C19" s="13">
        <v>7.0000000000000007E-2</v>
      </c>
      <c r="D19" s="13">
        <v>2.57</v>
      </c>
    </row>
    <row r="20" spans="1:5" ht="15" x14ac:dyDescent="0.25">
      <c r="A20" s="37">
        <v>2022</v>
      </c>
      <c r="B20" s="13">
        <v>3.78</v>
      </c>
      <c r="C20" s="13">
        <v>0.16</v>
      </c>
      <c r="D20" s="13">
        <v>2.2999999999999998</v>
      </c>
    </row>
    <row r="23" spans="1:5" ht="15" x14ac:dyDescent="0.25">
      <c r="A23"/>
      <c r="B23" s="36"/>
      <c r="C23" s="36"/>
      <c r="D23" s="36"/>
      <c r="E23" s="36"/>
    </row>
    <row r="24" spans="1:5" ht="15" x14ac:dyDescent="0.25">
      <c r="A24"/>
      <c r="B24" s="39"/>
      <c r="C24" s="39"/>
      <c r="D24" s="39"/>
      <c r="E24" s="39"/>
    </row>
    <row r="25" spans="1:5" ht="15" x14ac:dyDescent="0.25">
      <c r="A25"/>
      <c r="B25" s="39"/>
      <c r="C25" s="39"/>
      <c r="D25" s="39"/>
      <c r="E25" s="39"/>
    </row>
    <row r="26" spans="1:5" ht="15" x14ac:dyDescent="0.25">
      <c r="A26"/>
      <c r="B26"/>
      <c r="C26"/>
      <c r="D26"/>
      <c r="E26"/>
    </row>
    <row r="27" spans="1:5" ht="15" x14ac:dyDescent="0.25">
      <c r="A27"/>
      <c r="B27"/>
      <c r="C27"/>
      <c r="D27"/>
      <c r="E27"/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04F3B-93AC-4C06-A044-1267932835F9}">
  <dimension ref="A1:N18"/>
  <sheetViews>
    <sheetView workbookViewId="0"/>
  </sheetViews>
  <sheetFormatPr baseColWidth="10" defaultColWidth="11.42578125" defaultRowHeight="12.75" x14ac:dyDescent="0.2"/>
  <cols>
    <col min="1" max="1" width="10.42578125" style="1" customWidth="1"/>
    <col min="2" max="16384" width="11.42578125" style="1"/>
  </cols>
  <sheetData>
    <row r="1" spans="1:14" ht="23.25" x14ac:dyDescent="0.35">
      <c r="A1" s="1" t="s">
        <v>0</v>
      </c>
      <c r="B1" s="2" t="s">
        <v>122</v>
      </c>
    </row>
    <row r="2" spans="1:14" x14ac:dyDescent="0.2">
      <c r="A2" s="1" t="s">
        <v>110</v>
      </c>
      <c r="B2" s="1" t="s">
        <v>111</v>
      </c>
    </row>
    <row r="5" spans="1:14" ht="15" x14ac:dyDescent="0.25">
      <c r="A5"/>
      <c r="B5" s="34" t="s">
        <v>9</v>
      </c>
      <c r="C5" s="34" t="s">
        <v>58</v>
      </c>
      <c r="D5" s="34" t="s">
        <v>61</v>
      </c>
      <c r="E5" s="34">
        <v>44104</v>
      </c>
      <c r="F5" s="34">
        <v>44196</v>
      </c>
      <c r="G5" s="34">
        <v>44286</v>
      </c>
      <c r="H5" s="34">
        <v>44377</v>
      </c>
      <c r="I5" s="34">
        <v>44469</v>
      </c>
      <c r="J5" s="34">
        <v>44561</v>
      </c>
      <c r="K5" s="34">
        <v>44651</v>
      </c>
      <c r="L5" s="34">
        <v>44742</v>
      </c>
      <c r="M5" s="34">
        <v>44834</v>
      </c>
      <c r="N5" s="34">
        <v>44926</v>
      </c>
    </row>
    <row r="6" spans="1:14" ht="15" x14ac:dyDescent="0.25">
      <c r="A6" t="s">
        <v>112</v>
      </c>
      <c r="B6" s="6">
        <v>16.600000000000001</v>
      </c>
      <c r="C6" s="6">
        <v>18.2</v>
      </c>
      <c r="D6" s="6">
        <v>19</v>
      </c>
      <c r="E6" s="6">
        <v>19.8</v>
      </c>
      <c r="F6" s="6">
        <v>19.3</v>
      </c>
      <c r="G6" s="6">
        <v>19.600000000000001</v>
      </c>
      <c r="H6" s="6">
        <v>19.899999999999999</v>
      </c>
      <c r="I6" s="6">
        <v>19.2</v>
      </c>
      <c r="J6" s="6">
        <v>19.899999999999999</v>
      </c>
      <c r="K6" s="6">
        <v>20.3</v>
      </c>
      <c r="L6" s="6">
        <v>19.3</v>
      </c>
      <c r="M6" s="6">
        <v>19.7</v>
      </c>
      <c r="N6" s="6">
        <v>21.8</v>
      </c>
    </row>
    <row r="7" spans="1:14" ht="15" x14ac:dyDescent="0.25">
      <c r="A7" t="s">
        <v>113</v>
      </c>
      <c r="B7" s="6">
        <v>6.0999999999999979</v>
      </c>
      <c r="C7" s="6">
        <v>6.6000000000000014</v>
      </c>
      <c r="D7" s="6">
        <v>6.6000000000000014</v>
      </c>
      <c r="E7" s="6">
        <v>6.3999999999999986</v>
      </c>
      <c r="F7" s="6">
        <v>6.3999999999999986</v>
      </c>
      <c r="G7" s="6">
        <v>6.5999999999999979</v>
      </c>
      <c r="H7" s="6">
        <v>6.6000000000000014</v>
      </c>
      <c r="I7" s="6">
        <v>6.6000000000000014</v>
      </c>
      <c r="J7" s="6">
        <v>6.8000000000000007</v>
      </c>
      <c r="K7" s="6">
        <v>6.8000000000000007</v>
      </c>
      <c r="L7" s="6">
        <v>7.1</v>
      </c>
      <c r="M7" s="6">
        <v>7.2</v>
      </c>
      <c r="N7" s="6">
        <v>7.2</v>
      </c>
    </row>
    <row r="8" spans="1:14" ht="15" x14ac:dyDescent="0.25">
      <c r="A8" s="51"/>
      <c r="B8" s="52">
        <v>0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ht="15" x14ac:dyDescent="0.25">
      <c r="A9" s="38"/>
      <c r="B9" s="14"/>
    </row>
    <row r="10" spans="1:14" ht="15" x14ac:dyDescent="0.25">
      <c r="A10" s="38"/>
      <c r="B10" s="14"/>
    </row>
    <row r="11" spans="1:14" ht="15" x14ac:dyDescent="0.25">
      <c r="A11" s="38"/>
      <c r="B11" s="14"/>
    </row>
    <row r="12" spans="1:14" ht="15" x14ac:dyDescent="0.25">
      <c r="A12" s="38"/>
      <c r="B12" s="14"/>
    </row>
    <row r="13" spans="1:14" ht="15" x14ac:dyDescent="0.25">
      <c r="A13" s="38"/>
      <c r="B13" s="14"/>
    </row>
    <row r="14" spans="1:14" ht="15" x14ac:dyDescent="0.25">
      <c r="A14" s="38"/>
      <c r="B14" s="14"/>
    </row>
    <row r="15" spans="1:14" ht="15" x14ac:dyDescent="0.25">
      <c r="A15" s="38"/>
      <c r="B15" s="14"/>
    </row>
    <row r="16" spans="1:14" ht="15" x14ac:dyDescent="0.25">
      <c r="A16" s="38"/>
      <c r="B16" s="14"/>
    </row>
    <row r="17" spans="1:3" ht="15" x14ac:dyDescent="0.25">
      <c r="A17" s="38"/>
      <c r="B17" s="14"/>
    </row>
    <row r="18" spans="1:3" ht="15" x14ac:dyDescent="0.25">
      <c r="A18" s="37"/>
      <c r="B18" s="14"/>
      <c r="C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D91DF-8B74-4DA9-A998-0BEFA2DA847E}">
  <dimension ref="A1:C12"/>
  <sheetViews>
    <sheetView workbookViewId="0"/>
  </sheetViews>
  <sheetFormatPr baseColWidth="10" defaultColWidth="11.42578125" defaultRowHeight="12.75" x14ac:dyDescent="0.2"/>
  <cols>
    <col min="1" max="1" width="12.5703125" style="1" bestFit="1" customWidth="1"/>
    <col min="2" max="16384" width="11.42578125" style="1"/>
  </cols>
  <sheetData>
    <row r="1" spans="1:3" ht="23.25" x14ac:dyDescent="0.35">
      <c r="A1" s="1" t="s">
        <v>0</v>
      </c>
      <c r="B1" s="2" t="s">
        <v>127</v>
      </c>
    </row>
    <row r="2" spans="1:3" x14ac:dyDescent="0.2">
      <c r="A2" s="1" t="s">
        <v>110</v>
      </c>
      <c r="B2" s="1" t="s">
        <v>7</v>
      </c>
    </row>
    <row r="6" spans="1:3" x14ac:dyDescent="0.2">
      <c r="B6" s="1">
        <v>2022</v>
      </c>
      <c r="C6" s="1">
        <v>2021</v>
      </c>
    </row>
    <row r="7" spans="1:3" x14ac:dyDescent="0.2">
      <c r="A7" s="1" t="s">
        <v>18</v>
      </c>
      <c r="B7" s="56">
        <v>35.466381949933478</v>
      </c>
      <c r="C7" s="56">
        <v>34.952517511602323</v>
      </c>
    </row>
    <row r="8" spans="1:3" x14ac:dyDescent="0.2">
      <c r="A8" s="1" t="s">
        <v>75</v>
      </c>
      <c r="B8" s="56">
        <v>20.014120712593016</v>
      </c>
      <c r="C8" s="56">
        <v>20.348283512764205</v>
      </c>
    </row>
    <row r="9" spans="1:3" x14ac:dyDescent="0.2">
      <c r="A9" s="1" t="s">
        <v>76</v>
      </c>
      <c r="B9" s="56">
        <v>18.533013412530806</v>
      </c>
      <c r="C9" s="56">
        <v>18.537783059805491</v>
      </c>
    </row>
    <row r="10" spans="1:3" x14ac:dyDescent="0.2">
      <c r="A10" s="1" t="s">
        <v>19</v>
      </c>
      <c r="B10" s="56">
        <v>9.2637206742302673</v>
      </c>
      <c r="C10" s="56">
        <v>9.6001374433335265</v>
      </c>
    </row>
    <row r="11" spans="1:3" x14ac:dyDescent="0.2">
      <c r="A11" s="1" t="s">
        <v>77</v>
      </c>
      <c r="B11" s="56">
        <v>6.379297459407578</v>
      </c>
      <c r="C11" s="56">
        <v>6.2070929303225286</v>
      </c>
    </row>
    <row r="12" spans="1:3" x14ac:dyDescent="0.2">
      <c r="A12" s="1" t="s">
        <v>128</v>
      </c>
      <c r="B12" s="57">
        <v>10.343465791304851</v>
      </c>
      <c r="C12" s="56">
        <v>10.354185542171944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41CAD-6E0F-4221-B1F8-D34F45810F6C}">
  <dimension ref="A1:P33"/>
  <sheetViews>
    <sheetView workbookViewId="0"/>
  </sheetViews>
  <sheetFormatPr baseColWidth="10" defaultColWidth="11.42578125" defaultRowHeight="12.75" x14ac:dyDescent="0.2"/>
  <cols>
    <col min="1" max="13" width="11.42578125" style="1"/>
    <col min="14" max="14" width="10.140625" style="1" customWidth="1"/>
    <col min="15" max="15" width="11.42578125" style="1"/>
    <col min="16" max="16" width="10.7109375" style="1" customWidth="1"/>
    <col min="17" max="16384" width="11.42578125" style="1"/>
  </cols>
  <sheetData>
    <row r="1" spans="1:16" ht="23.25" x14ac:dyDescent="0.35">
      <c r="A1" s="1" t="s">
        <v>0</v>
      </c>
      <c r="B1" s="2" t="s">
        <v>62</v>
      </c>
    </row>
    <row r="2" spans="1:16" x14ac:dyDescent="0.2">
      <c r="A2" s="1" t="s">
        <v>1</v>
      </c>
      <c r="B2" s="1" t="s">
        <v>2</v>
      </c>
    </row>
    <row r="3" spans="1:16" x14ac:dyDescent="0.2">
      <c r="A3" s="1" t="s">
        <v>39</v>
      </c>
    </row>
    <row r="5" spans="1:16" x14ac:dyDescent="0.2">
      <c r="B5" s="1">
        <v>2008</v>
      </c>
      <c r="C5" s="1">
        <v>2009</v>
      </c>
      <c r="D5" s="1">
        <v>2010</v>
      </c>
      <c r="E5" s="1">
        <v>2011</v>
      </c>
      <c r="F5" s="1">
        <v>2012</v>
      </c>
      <c r="G5" s="1">
        <v>2013</v>
      </c>
      <c r="H5" s="1">
        <v>2014</v>
      </c>
      <c r="I5" s="1">
        <v>2015</v>
      </c>
      <c r="J5" s="1">
        <v>2016</v>
      </c>
      <c r="K5" s="1">
        <v>2017</v>
      </c>
      <c r="L5" s="17">
        <v>2018</v>
      </c>
      <c r="M5" s="1">
        <v>2019</v>
      </c>
      <c r="N5" s="17">
        <v>2020</v>
      </c>
      <c r="O5" s="17">
        <v>2021</v>
      </c>
      <c r="P5" s="17">
        <v>2022</v>
      </c>
    </row>
    <row r="6" spans="1:16" x14ac:dyDescent="0.2">
      <c r="A6" s="1" t="s">
        <v>24</v>
      </c>
      <c r="B6" s="24">
        <v>1.2292320195516524</v>
      </c>
      <c r="C6" s="24">
        <v>5.4074548189648626</v>
      </c>
      <c r="D6" s="24">
        <v>5.2645618990759191</v>
      </c>
      <c r="E6" s="24">
        <v>4.234445594488693</v>
      </c>
      <c r="F6" s="24">
        <v>5.2280606181353626</v>
      </c>
      <c r="G6" s="24">
        <v>4.835835017369261</v>
      </c>
      <c r="H6" s="24">
        <v>4.033557865440204</v>
      </c>
      <c r="I6" s="24">
        <v>4.1941295167482595</v>
      </c>
      <c r="J6" s="24">
        <v>4.8011292070776657</v>
      </c>
      <c r="K6" s="24">
        <v>4.5837807749566579</v>
      </c>
      <c r="L6" s="24">
        <v>3.6437315583117109</v>
      </c>
      <c r="M6" s="24">
        <v>4.145410117869945</v>
      </c>
      <c r="N6" s="8">
        <v>4.6230438273377521</v>
      </c>
      <c r="O6" s="8">
        <v>5.1701204631154472</v>
      </c>
      <c r="P6" s="8">
        <v>7.7692064948778242E-2</v>
      </c>
    </row>
    <row r="7" spans="1:16" x14ac:dyDescent="0.2">
      <c r="A7" s="1" t="s">
        <v>25</v>
      </c>
      <c r="B7" s="24">
        <v>-1.6073247831736219</v>
      </c>
      <c r="C7" s="24">
        <v>6.2972211424481648</v>
      </c>
      <c r="D7" s="24">
        <v>6.844503023090307</v>
      </c>
      <c r="E7" s="24">
        <v>2.806013450392788</v>
      </c>
      <c r="F7" s="24">
        <v>6.3209081753711143</v>
      </c>
      <c r="G7" s="24">
        <v>5.9221364867908939</v>
      </c>
      <c r="H7" s="24">
        <v>5.5441562650184339</v>
      </c>
      <c r="I7" s="24">
        <v>4.2307898562314348</v>
      </c>
      <c r="J7" s="24">
        <v>5.1821830825664801</v>
      </c>
      <c r="K7" s="24">
        <v>6.2177835925894049</v>
      </c>
      <c r="L7" s="24">
        <v>1.9958067139244162</v>
      </c>
      <c r="M7" s="24">
        <v>7.5928012391090354</v>
      </c>
      <c r="N7" s="8">
        <v>4.2555915114240328</v>
      </c>
      <c r="O7" s="8">
        <v>7.0995277930769412</v>
      </c>
      <c r="P7" s="8">
        <v>-0.69227275448198822</v>
      </c>
    </row>
    <row r="9" spans="1:16" x14ac:dyDescent="0.2">
      <c r="A9" s="21"/>
    </row>
    <row r="32" spans="2:15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2:15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94F22-F085-4D26-B01F-68439551AC40}">
  <dimension ref="A1:C13"/>
  <sheetViews>
    <sheetView workbookViewId="0"/>
  </sheetViews>
  <sheetFormatPr baseColWidth="10" defaultColWidth="11.42578125" defaultRowHeight="12.75" x14ac:dyDescent="0.2"/>
  <cols>
    <col min="1" max="1" width="37.42578125" style="1" bestFit="1" customWidth="1"/>
    <col min="2" max="2" width="17" style="1" customWidth="1"/>
    <col min="3" max="3" width="14.42578125" style="1" customWidth="1"/>
    <col min="4" max="16384" width="11.42578125" style="1"/>
  </cols>
  <sheetData>
    <row r="1" spans="1:3" ht="23.25" x14ac:dyDescent="0.35">
      <c r="A1" s="1" t="s">
        <v>0</v>
      </c>
      <c r="B1" s="2" t="s">
        <v>63</v>
      </c>
    </row>
    <row r="2" spans="1:3" x14ac:dyDescent="0.2">
      <c r="A2" s="1" t="s">
        <v>1</v>
      </c>
      <c r="B2" s="1" t="s">
        <v>2</v>
      </c>
    </row>
    <row r="5" spans="1:3" x14ac:dyDescent="0.2">
      <c r="B5" s="69">
        <v>2022</v>
      </c>
      <c r="C5" s="69">
        <v>2021</v>
      </c>
    </row>
    <row r="6" spans="1:3" x14ac:dyDescent="0.2">
      <c r="A6" s="1" t="s">
        <v>20</v>
      </c>
      <c r="B6" s="23">
        <v>1.2771829749140373</v>
      </c>
      <c r="C6" s="23">
        <v>1.4820081757176196</v>
      </c>
    </row>
    <row r="7" spans="1:3" x14ac:dyDescent="0.2">
      <c r="A7" s="1" t="s">
        <v>21</v>
      </c>
      <c r="B7" s="23">
        <v>-1.1952046552257789</v>
      </c>
      <c r="C7" s="23">
        <v>1.9453874362153289</v>
      </c>
    </row>
    <row r="8" spans="1:3" x14ac:dyDescent="0.2">
      <c r="A8" s="1" t="s">
        <v>22</v>
      </c>
      <c r="B8" s="23">
        <v>-0.78058080596163926</v>
      </c>
      <c r="C8" s="23">
        <v>-0.2069980638712221</v>
      </c>
    </row>
    <row r="9" spans="1:3" x14ac:dyDescent="0.2">
      <c r="A9" s="1" t="s">
        <v>100</v>
      </c>
      <c r="B9" s="23">
        <v>-0.19099413993105552</v>
      </c>
      <c r="C9" s="23">
        <v>0.11755887456039726</v>
      </c>
    </row>
    <row r="10" spans="1:3" x14ac:dyDescent="0.2">
      <c r="A10" s="1" t="s">
        <v>23</v>
      </c>
      <c r="B10" s="23">
        <v>-0.23226494871786407</v>
      </c>
      <c r="C10" s="23">
        <v>-0.5428641728045247</v>
      </c>
    </row>
    <row r="11" spans="1:3" x14ac:dyDescent="0.2">
      <c r="A11" s="1" t="s">
        <v>101</v>
      </c>
      <c r="B11" s="23">
        <v>0.7626908241967767</v>
      </c>
      <c r="C11" s="23">
        <v>0.33292738608268202</v>
      </c>
    </row>
    <row r="12" spans="1:3" x14ac:dyDescent="0.2">
      <c r="A12" s="1" t="s">
        <v>102</v>
      </c>
      <c r="B12" s="23">
        <v>0.23131439912114082</v>
      </c>
      <c r="C12" s="23">
        <v>2.3242725740257875E-2</v>
      </c>
    </row>
    <row r="13" spans="1:3" x14ac:dyDescent="0.2">
      <c r="A13" s="1" t="s">
        <v>103</v>
      </c>
      <c r="B13" s="23">
        <v>-0.90693079079954275</v>
      </c>
      <c r="C13" s="23">
        <v>0.56777328039403496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C544A-E013-4EF3-B04D-E6FBE85E9D45}">
  <dimension ref="A1:Q46"/>
  <sheetViews>
    <sheetView workbookViewId="0">
      <selection activeCell="R15" sqref="R15"/>
    </sheetView>
  </sheetViews>
  <sheetFormatPr baseColWidth="10" defaultColWidth="11.42578125" defaultRowHeight="12.75" x14ac:dyDescent="0.2"/>
  <cols>
    <col min="1" max="1" width="35.140625" style="1" customWidth="1"/>
    <col min="2" max="13" width="11.42578125" style="1"/>
    <col min="14" max="14" width="11.85546875" style="1" customWidth="1"/>
    <col min="15" max="15" width="11.42578125" style="1"/>
    <col min="16" max="16" width="12.42578125" style="1" customWidth="1"/>
    <col min="17" max="16384" width="11.42578125" style="1"/>
  </cols>
  <sheetData>
    <row r="1" spans="1:17" ht="23.25" x14ac:dyDescent="0.35">
      <c r="A1" s="1" t="s">
        <v>0</v>
      </c>
      <c r="B1" s="2" t="s">
        <v>64</v>
      </c>
    </row>
    <row r="2" spans="1:17" x14ac:dyDescent="0.2">
      <c r="A2" s="1" t="s">
        <v>1</v>
      </c>
      <c r="B2" s="1" t="s">
        <v>2</v>
      </c>
    </row>
    <row r="6" spans="1:17" x14ac:dyDescent="0.2">
      <c r="B6" s="1">
        <v>2008</v>
      </c>
      <c r="C6" s="1">
        <v>2009</v>
      </c>
      <c r="D6" s="1">
        <v>2010</v>
      </c>
      <c r="E6" s="1">
        <v>2011</v>
      </c>
      <c r="F6" s="1">
        <v>2012</v>
      </c>
      <c r="G6" s="1">
        <v>2013</v>
      </c>
      <c r="H6" s="1">
        <v>2014</v>
      </c>
      <c r="I6" s="1">
        <v>2015</v>
      </c>
      <c r="J6" s="1">
        <v>2016</v>
      </c>
      <c r="K6" s="1">
        <v>2017</v>
      </c>
      <c r="L6" s="1">
        <v>2018</v>
      </c>
      <c r="M6" s="1">
        <v>2019</v>
      </c>
      <c r="N6" s="17">
        <v>2020</v>
      </c>
      <c r="O6" s="17">
        <v>2021</v>
      </c>
      <c r="P6" s="17">
        <v>2022</v>
      </c>
    </row>
    <row r="7" spans="1:17" x14ac:dyDescent="0.2">
      <c r="A7" s="1" t="s">
        <v>79</v>
      </c>
      <c r="B7" s="24">
        <v>10.25319786488687</v>
      </c>
      <c r="C7" s="24">
        <v>13.873058949265443</v>
      </c>
      <c r="D7" s="24">
        <v>17.077573861864835</v>
      </c>
      <c r="E7" s="24">
        <v>12.785518756902995</v>
      </c>
      <c r="F7" s="24">
        <v>11.264342206851929</v>
      </c>
      <c r="G7" s="24">
        <v>12.968661608711207</v>
      </c>
      <c r="H7" s="24">
        <v>14.726804222394557</v>
      </c>
      <c r="I7" s="24">
        <v>13.947008101998609</v>
      </c>
      <c r="J7" s="24">
        <v>14.612261322593231</v>
      </c>
      <c r="K7" s="24">
        <v>16.895491656733284</v>
      </c>
      <c r="L7" s="24">
        <v>16.050646231732809</v>
      </c>
      <c r="M7" s="24">
        <v>18.416613627372559</v>
      </c>
      <c r="N7" s="8">
        <v>16.812839356089292</v>
      </c>
      <c r="O7" s="8">
        <v>21.511406390955894</v>
      </c>
      <c r="P7" s="8">
        <v>20.341490899422723</v>
      </c>
      <c r="Q7" s="8"/>
    </row>
    <row r="8" spans="1:17" x14ac:dyDescent="0.2">
      <c r="A8" s="1" t="s">
        <v>26</v>
      </c>
      <c r="B8" s="24">
        <v>36.957489243745073</v>
      </c>
      <c r="C8" s="24">
        <v>29.560891524254952</v>
      </c>
      <c r="D8" s="24">
        <v>27.19974256490757</v>
      </c>
      <c r="E8" s="24">
        <v>29.030910818053453</v>
      </c>
      <c r="F8" s="24">
        <v>31.007594526748811</v>
      </c>
      <c r="G8" s="24">
        <v>29.510466142715337</v>
      </c>
      <c r="H8" s="24">
        <v>29.260806820880592</v>
      </c>
      <c r="I8" s="24">
        <v>27.289719306535019</v>
      </c>
      <c r="J8" s="24">
        <v>26.230735255257471</v>
      </c>
      <c r="K8" s="24">
        <v>23.607521173836627</v>
      </c>
      <c r="L8" s="24">
        <v>21.70847205523231</v>
      </c>
      <c r="M8" s="24">
        <v>19.454759116575325</v>
      </c>
      <c r="N8" s="8">
        <v>20.505639574680306</v>
      </c>
      <c r="O8" s="8">
        <v>18.597569714608536</v>
      </c>
      <c r="P8" s="8">
        <v>15.976964898882731</v>
      </c>
      <c r="Q8" s="8"/>
    </row>
    <row r="9" spans="1:17" x14ac:dyDescent="0.2">
      <c r="A9" s="1" t="s">
        <v>74</v>
      </c>
      <c r="B9" s="24">
        <v>18.994363318262543</v>
      </c>
      <c r="C9" s="24">
        <v>20.542475515199531</v>
      </c>
      <c r="D9" s="24">
        <v>18.509924658515693</v>
      </c>
      <c r="E9" s="24">
        <v>19.123538598607333</v>
      </c>
      <c r="F9" s="24">
        <v>19.466612644208823</v>
      </c>
      <c r="G9" s="24">
        <v>17.267464777154636</v>
      </c>
      <c r="H9" s="24">
        <v>14.70618462301951</v>
      </c>
      <c r="I9" s="24">
        <v>13.714439167966431</v>
      </c>
      <c r="J9" s="24">
        <v>12.421816675156313</v>
      </c>
      <c r="K9" s="24">
        <v>11.087130882593948</v>
      </c>
      <c r="L9" s="24">
        <v>10.915391123090146</v>
      </c>
      <c r="M9" s="24">
        <v>9.4724196006658801</v>
      </c>
      <c r="N9" s="8">
        <v>8.7874701697909821</v>
      </c>
      <c r="O9" s="8">
        <v>7.7370415976304523</v>
      </c>
      <c r="P9" s="8">
        <v>9.3972118271780811</v>
      </c>
      <c r="Q9" s="8"/>
    </row>
    <row r="10" spans="1:17" x14ac:dyDescent="0.2">
      <c r="A10" s="1" t="s">
        <v>73</v>
      </c>
      <c r="B10" s="24">
        <v>12.455241133021248</v>
      </c>
      <c r="C10" s="24">
        <v>16.708846463927458</v>
      </c>
      <c r="D10" s="24">
        <v>17.777346085232058</v>
      </c>
      <c r="E10" s="24">
        <v>20.076540027445052</v>
      </c>
      <c r="F10" s="24">
        <v>20.016851503906139</v>
      </c>
      <c r="G10" s="24">
        <v>22.283855141604395</v>
      </c>
      <c r="H10" s="24">
        <v>23.982824588102588</v>
      </c>
      <c r="I10" s="24">
        <v>29.555959327157556</v>
      </c>
      <c r="J10" s="24">
        <v>33.061126356443751</v>
      </c>
      <c r="K10" s="24">
        <v>35.035237552324837</v>
      </c>
      <c r="L10" s="24">
        <v>37.275250970446535</v>
      </c>
      <c r="M10" s="24">
        <v>37.054477186451258</v>
      </c>
      <c r="N10" s="8">
        <v>37.194549079985926</v>
      </c>
      <c r="O10" s="8">
        <v>36.829801574685391</v>
      </c>
      <c r="P10" s="8">
        <v>37.993233629117924</v>
      </c>
      <c r="Q10" s="8"/>
    </row>
    <row r="11" spans="1:17" x14ac:dyDescent="0.2">
      <c r="A11" s="1" t="s">
        <v>27</v>
      </c>
      <c r="B11" s="24">
        <v>14.30168144833091</v>
      </c>
      <c r="C11" s="24">
        <v>14.599978436851424</v>
      </c>
      <c r="D11" s="24">
        <v>14.781040243327459</v>
      </c>
      <c r="E11" s="24">
        <v>15.410679864112117</v>
      </c>
      <c r="F11" s="24">
        <v>14.956466894896018</v>
      </c>
      <c r="G11" s="24">
        <v>13.265315732746441</v>
      </c>
      <c r="H11" s="24">
        <v>12.563607639952068</v>
      </c>
      <c r="I11" s="24">
        <v>12.267857712115026</v>
      </c>
      <c r="J11" s="24">
        <v>11.187368589477382</v>
      </c>
      <c r="K11" s="24">
        <v>11.426569334719746</v>
      </c>
      <c r="L11" s="24">
        <v>10.098158453944377</v>
      </c>
      <c r="M11" s="24">
        <v>11.045005343942249</v>
      </c>
      <c r="N11" s="8">
        <v>11.787690482367109</v>
      </c>
      <c r="O11" s="8">
        <v>12.365462056224384</v>
      </c>
      <c r="P11" s="8">
        <v>12.746368454826026</v>
      </c>
      <c r="Q11" s="8"/>
    </row>
    <row r="12" spans="1:17" x14ac:dyDescent="0.2">
      <c r="A12" s="1" t="s">
        <v>28</v>
      </c>
      <c r="B12" s="24">
        <v>7.0380269917533589</v>
      </c>
      <c r="C12" s="24">
        <v>4.714749110501181</v>
      </c>
      <c r="D12" s="24">
        <v>4.6543725861523821</v>
      </c>
      <c r="E12" s="24">
        <v>3.5728119348790472</v>
      </c>
      <c r="F12" s="24">
        <v>3.2881322233882702</v>
      </c>
      <c r="G12" s="24">
        <v>4.7042365970679842</v>
      </c>
      <c r="H12" s="24">
        <v>4.7597721056506748</v>
      </c>
      <c r="I12" s="24">
        <v>3.22501638422737</v>
      </c>
      <c r="J12" s="24">
        <v>2.4866918010718568</v>
      </c>
      <c r="K12" s="24">
        <v>1.9480493997915633</v>
      </c>
      <c r="L12" s="24">
        <v>3.9520811655538153</v>
      </c>
      <c r="M12" s="24">
        <v>4.5567251249927292</v>
      </c>
      <c r="N12" s="24">
        <v>4.9118113370863785</v>
      </c>
      <c r="O12" s="24">
        <v>2.9587186658953484</v>
      </c>
      <c r="P12" s="8">
        <v>3.5447302905725055</v>
      </c>
      <c r="Q12" s="8"/>
    </row>
    <row r="39" spans="2:15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2:15" x14ac:dyDescent="0.2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2:15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2:15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2:15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2:15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2:15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5FFB-CD7A-4E30-BFC3-ED3E954DA69C}">
  <dimension ref="A1:P9"/>
  <sheetViews>
    <sheetView workbookViewId="0"/>
  </sheetViews>
  <sheetFormatPr baseColWidth="10" defaultColWidth="11.42578125" defaultRowHeight="12.75" x14ac:dyDescent="0.2"/>
  <cols>
    <col min="1" max="1" width="36.140625" style="1" customWidth="1"/>
    <col min="2" max="15" width="11.42578125" style="1"/>
    <col min="16" max="16" width="14.28515625" style="1" customWidth="1"/>
    <col min="17" max="16384" width="11.42578125" style="1"/>
  </cols>
  <sheetData>
    <row r="1" spans="1:16" ht="23.25" x14ac:dyDescent="0.35">
      <c r="A1" s="1" t="s">
        <v>0</v>
      </c>
      <c r="B1" s="2" t="s">
        <v>167</v>
      </c>
    </row>
    <row r="2" spans="1:16" x14ac:dyDescent="0.2">
      <c r="A2" s="1" t="s">
        <v>1</v>
      </c>
      <c r="B2" s="1" t="s">
        <v>2</v>
      </c>
    </row>
    <row r="6" spans="1:16" x14ac:dyDescent="0.2">
      <c r="B6" s="1">
        <v>2008</v>
      </c>
      <c r="C6" s="1">
        <v>2009</v>
      </c>
      <c r="D6" s="1">
        <v>2010</v>
      </c>
      <c r="E6" s="1">
        <v>2011</v>
      </c>
      <c r="F6" s="1">
        <v>2012</v>
      </c>
      <c r="G6" s="1">
        <v>2013</v>
      </c>
      <c r="H6" s="1">
        <v>2014</v>
      </c>
      <c r="I6" s="1">
        <v>2015</v>
      </c>
      <c r="J6" s="1">
        <v>2016</v>
      </c>
      <c r="K6" s="1">
        <v>2017</v>
      </c>
      <c r="L6" s="1">
        <v>2018</v>
      </c>
      <c r="M6" s="1">
        <v>2019</v>
      </c>
      <c r="N6" s="17">
        <v>2020</v>
      </c>
      <c r="O6" s="17">
        <v>2021</v>
      </c>
      <c r="P6" s="17">
        <v>2022</v>
      </c>
    </row>
    <row r="7" spans="1:16" x14ac:dyDescent="0.2">
      <c r="A7" s="1" t="s">
        <v>79</v>
      </c>
      <c r="B7" s="24">
        <v>60.819646432461838</v>
      </c>
      <c r="C7" s="24">
        <v>72.497517164078403</v>
      </c>
      <c r="D7" s="24">
        <v>55.311648796030646</v>
      </c>
      <c r="E7" s="24">
        <v>57.029406656601402</v>
      </c>
      <c r="F7" s="24">
        <v>50.433835834879645</v>
      </c>
      <c r="G7" s="24">
        <v>54.188418583870082</v>
      </c>
      <c r="H7" s="24">
        <v>56.496967069306891</v>
      </c>
      <c r="I7" s="24">
        <v>56.849534825100925</v>
      </c>
      <c r="J7" s="24">
        <v>58.924955552219885</v>
      </c>
      <c r="K7" s="24">
        <v>59.949830010715822</v>
      </c>
      <c r="L7" s="24">
        <v>53.756504700475546</v>
      </c>
      <c r="M7" s="24">
        <v>56.78919667031662</v>
      </c>
      <c r="N7" s="8">
        <v>63.088548729006035</v>
      </c>
      <c r="O7" s="8">
        <v>65.911885374903534</v>
      </c>
      <c r="P7" s="8">
        <v>64.052346766913161</v>
      </c>
    </row>
    <row r="8" spans="1:16" x14ac:dyDescent="0.2">
      <c r="A8" s="1" t="s">
        <v>26</v>
      </c>
      <c r="B8" s="24">
        <v>21.497264078076704</v>
      </c>
      <c r="C8" s="24">
        <v>17.682873594306137</v>
      </c>
      <c r="D8" s="24">
        <v>36.603845260765347</v>
      </c>
      <c r="E8" s="24">
        <v>34.592986534540948</v>
      </c>
      <c r="F8" s="24">
        <v>43.170590891380826</v>
      </c>
      <c r="G8" s="24">
        <v>41.466659148113251</v>
      </c>
      <c r="H8" s="24">
        <v>39.78698025170381</v>
      </c>
      <c r="I8" s="24">
        <v>39.050152664645111</v>
      </c>
      <c r="J8" s="24">
        <v>38.253276008915947</v>
      </c>
      <c r="K8" s="24">
        <v>36.703161688435635</v>
      </c>
      <c r="L8" s="24">
        <v>38.693568404237631</v>
      </c>
      <c r="M8" s="24">
        <v>35.703959331992877</v>
      </c>
      <c r="N8" s="8">
        <v>33.568780440568297</v>
      </c>
      <c r="O8" s="8">
        <v>30.19249380389029</v>
      </c>
      <c r="P8" s="8">
        <v>30.954969068389239</v>
      </c>
    </row>
    <row r="9" spans="1:16" x14ac:dyDescent="0.2">
      <c r="A9" s="1" t="s">
        <v>28</v>
      </c>
      <c r="B9" s="24">
        <v>17.683089489461455</v>
      </c>
      <c r="C9" s="24">
        <v>9.8196092416154546</v>
      </c>
      <c r="D9" s="24">
        <v>8.0845059432040074</v>
      </c>
      <c r="E9" s="24">
        <v>8.3776068088576494</v>
      </c>
      <c r="F9" s="24">
        <v>6.3955732737395232</v>
      </c>
      <c r="G9" s="24">
        <v>4.3449222680166697</v>
      </c>
      <c r="H9" s="24">
        <v>3.7160526789893011</v>
      </c>
      <c r="I9" s="24">
        <v>4.1003125102539721</v>
      </c>
      <c r="J9" s="24">
        <v>2.8217684388641628</v>
      </c>
      <c r="K9" s="24">
        <v>3.3470083008485383</v>
      </c>
      <c r="L9" s="24">
        <v>7.5499268952868155</v>
      </c>
      <c r="M9" s="24">
        <v>7.5068439976905044</v>
      </c>
      <c r="N9" s="24">
        <v>3.342670830425666</v>
      </c>
      <c r="O9" s="8">
        <v>3.8956208212061796</v>
      </c>
      <c r="P9" s="8">
        <v>4.9926841646976055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F6244-9F5A-4101-A66A-B54C301FD69D}">
  <dimension ref="A1:I17"/>
  <sheetViews>
    <sheetView workbookViewId="0"/>
  </sheetViews>
  <sheetFormatPr baseColWidth="10" defaultColWidth="11.42578125" defaultRowHeight="12.75" x14ac:dyDescent="0.2"/>
  <cols>
    <col min="1" max="1" width="20.5703125" style="1" bestFit="1" customWidth="1"/>
    <col min="2" max="6" width="11.42578125" style="1"/>
    <col min="7" max="7" width="11.85546875" style="1" customWidth="1"/>
    <col min="8" max="16384" width="11.42578125" style="1"/>
  </cols>
  <sheetData>
    <row r="1" spans="1:9" ht="23.25" x14ac:dyDescent="0.35">
      <c r="A1" s="1" t="s">
        <v>0</v>
      </c>
      <c r="B1" s="2" t="s">
        <v>156</v>
      </c>
    </row>
    <row r="2" spans="1:9" x14ac:dyDescent="0.2">
      <c r="A2" s="1" t="s">
        <v>1</v>
      </c>
      <c r="B2" s="1" t="s">
        <v>2</v>
      </c>
    </row>
    <row r="3" spans="1:9" x14ac:dyDescent="0.2">
      <c r="A3" s="1" t="s">
        <v>157</v>
      </c>
      <c r="B3" s="1" t="s">
        <v>158</v>
      </c>
    </row>
    <row r="5" spans="1:9" x14ac:dyDescent="0.2">
      <c r="B5" s="1">
        <v>2021</v>
      </c>
      <c r="C5" s="1">
        <v>2022</v>
      </c>
      <c r="G5" s="21"/>
      <c r="H5" s="21"/>
      <c r="I5" s="21"/>
    </row>
    <row r="6" spans="1:9" x14ac:dyDescent="0.2">
      <c r="A6" s="21" t="s">
        <v>159</v>
      </c>
      <c r="B6" s="62">
        <v>18.489083797984616</v>
      </c>
      <c r="C6" s="62">
        <v>18.08228391460559</v>
      </c>
      <c r="G6" s="21"/>
    </row>
    <row r="7" spans="1:9" x14ac:dyDescent="0.2">
      <c r="A7" s="21" t="s">
        <v>160</v>
      </c>
      <c r="B7" s="62">
        <v>8.4702631982428471</v>
      </c>
      <c r="C7" s="62">
        <v>9.0046218350760565</v>
      </c>
      <c r="G7" s="21"/>
    </row>
    <row r="8" spans="1:9" x14ac:dyDescent="0.2">
      <c r="A8" s="21" t="s">
        <v>161</v>
      </c>
      <c r="B8" s="62">
        <v>5.8035259967063624</v>
      </c>
      <c r="C8" s="62">
        <v>5.8161080740941733</v>
      </c>
      <c r="F8" s="67"/>
      <c r="G8" s="21"/>
    </row>
    <row r="9" spans="1:9" x14ac:dyDescent="0.2">
      <c r="A9" s="21" t="s">
        <v>162</v>
      </c>
      <c r="B9" s="62">
        <v>5.5889905590153024</v>
      </c>
      <c r="C9" s="62">
        <v>5.5074181808349572</v>
      </c>
      <c r="G9" s="21"/>
    </row>
    <row r="10" spans="1:9" x14ac:dyDescent="0.2">
      <c r="A10" s="21" t="s">
        <v>183</v>
      </c>
      <c r="B10" s="62">
        <v>5.0742730725549157</v>
      </c>
      <c r="C10" s="62">
        <v>5.2683147390863052</v>
      </c>
      <c r="G10" s="21"/>
    </row>
    <row r="11" spans="1:9" x14ac:dyDescent="0.2">
      <c r="A11" s="21" t="s">
        <v>163</v>
      </c>
      <c r="B11" s="62">
        <v>4.4399614075973153</v>
      </c>
      <c r="C11" s="62">
        <v>4.4315675361176776</v>
      </c>
      <c r="G11" s="21"/>
    </row>
    <row r="12" spans="1:9" x14ac:dyDescent="0.2">
      <c r="A12" s="21" t="s">
        <v>184</v>
      </c>
      <c r="B12" s="62">
        <v>4.141086084907224</v>
      </c>
      <c r="C12" s="62">
        <v>4.3424492504323009</v>
      </c>
      <c r="G12" s="21"/>
    </row>
    <row r="13" spans="1:9" x14ac:dyDescent="0.2">
      <c r="A13" s="21" t="s">
        <v>164</v>
      </c>
      <c r="B13" s="79">
        <v>2.8887610408277391</v>
      </c>
      <c r="C13" s="79">
        <v>3.1634694555275615</v>
      </c>
      <c r="G13" s="21"/>
    </row>
    <row r="14" spans="1:9" x14ac:dyDescent="0.2">
      <c r="A14" s="21" t="s">
        <v>165</v>
      </c>
      <c r="B14" s="62">
        <v>2.8561644691563068</v>
      </c>
      <c r="C14" s="62">
        <v>2.6328940948749318</v>
      </c>
      <c r="G14" s="21"/>
    </row>
    <row r="15" spans="1:9" x14ac:dyDescent="0.2">
      <c r="A15" s="21" t="s">
        <v>166</v>
      </c>
      <c r="B15" s="62">
        <v>2.2040127886217737</v>
      </c>
      <c r="C15" s="62">
        <v>2.2348477312338031</v>
      </c>
      <c r="D15" s="1">
        <v>0</v>
      </c>
      <c r="E15" s="1" t="s">
        <v>72</v>
      </c>
      <c r="G15" s="21"/>
    </row>
    <row r="16" spans="1:9" x14ac:dyDescent="0.2">
      <c r="A16" s="68"/>
      <c r="B16" s="18"/>
      <c r="C16" s="18"/>
    </row>
    <row r="17" spans="1:1" x14ac:dyDescent="0.2">
      <c r="A17" s="6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7A543-4E44-451F-8F38-EDC26E3061E2}">
  <dimension ref="A1:K26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11" style="1" customWidth="1"/>
    <col min="2" max="2" width="8" style="1" customWidth="1"/>
    <col min="3" max="3" width="11.42578125" style="1"/>
    <col min="4" max="4" width="20.42578125" style="1" bestFit="1" customWidth="1"/>
    <col min="5" max="16384" width="11.42578125" style="1"/>
  </cols>
  <sheetData>
    <row r="1" spans="1:5" ht="23.25" x14ac:dyDescent="0.35">
      <c r="A1" s="1" t="s">
        <v>0</v>
      </c>
      <c r="B1" s="2" t="s">
        <v>155</v>
      </c>
    </row>
    <row r="2" spans="1:5" x14ac:dyDescent="0.2">
      <c r="A2" s="1" t="s">
        <v>1</v>
      </c>
      <c r="B2" s="1" t="s">
        <v>2</v>
      </c>
    </row>
    <row r="4" spans="1:5" x14ac:dyDescent="0.2">
      <c r="B4" s="1" t="s">
        <v>143</v>
      </c>
      <c r="C4" s="1" t="s">
        <v>144</v>
      </c>
      <c r="D4" s="1" t="s">
        <v>153</v>
      </c>
      <c r="E4" s="1" t="s">
        <v>154</v>
      </c>
    </row>
    <row r="5" spans="1:5" x14ac:dyDescent="0.2">
      <c r="A5" s="17" t="s">
        <v>141</v>
      </c>
      <c r="B5" s="64">
        <v>-9.2581000000000007</v>
      </c>
      <c r="C5" s="64">
        <v>-5.5026000000000002</v>
      </c>
      <c r="D5" s="64">
        <v>-1.5723</v>
      </c>
      <c r="E5" s="60">
        <v>-7.9698000000000002</v>
      </c>
    </row>
    <row r="6" spans="1:5" x14ac:dyDescent="0.2">
      <c r="A6" s="17" t="s">
        <v>142</v>
      </c>
      <c r="B6" s="64">
        <v>14.4756</v>
      </c>
      <c r="C6" s="64">
        <v>10.5244</v>
      </c>
      <c r="D6" s="64">
        <v>6.3190999999999997</v>
      </c>
      <c r="E6" s="60">
        <v>13.1951</v>
      </c>
    </row>
    <row r="7" spans="1:5" x14ac:dyDescent="0.2">
      <c r="A7" s="17" t="s">
        <v>31</v>
      </c>
      <c r="B7" s="64">
        <v>10.0784</v>
      </c>
      <c r="C7" s="64">
        <v>7.4135999999999997</v>
      </c>
      <c r="D7" s="64">
        <v>6.8479000000000001</v>
      </c>
      <c r="E7" s="60">
        <v>9.2288999999999994</v>
      </c>
    </row>
    <row r="8" spans="1:5" x14ac:dyDescent="0.2">
      <c r="A8" s="17" t="s">
        <v>32</v>
      </c>
      <c r="B8" s="64">
        <v>-0.20219999999999999</v>
      </c>
      <c r="C8" s="64">
        <v>1.3704000000000001</v>
      </c>
      <c r="D8" s="64">
        <v>2.8102</v>
      </c>
      <c r="E8" s="60">
        <v>0.33019999999999999</v>
      </c>
    </row>
    <row r="9" spans="1:5" x14ac:dyDescent="0.2">
      <c r="A9" s="17" t="s">
        <v>33</v>
      </c>
      <c r="B9" s="64">
        <v>8.4344999999999999</v>
      </c>
      <c r="C9" s="64">
        <v>6.9096000000000002</v>
      </c>
      <c r="D9" s="64">
        <v>6.3263999999999996</v>
      </c>
      <c r="E9" s="60">
        <v>7.907</v>
      </c>
    </row>
    <row r="10" spans="1:5" x14ac:dyDescent="0.2">
      <c r="A10" s="17" t="s">
        <v>34</v>
      </c>
      <c r="B10" s="64">
        <v>12.203200000000001</v>
      </c>
      <c r="C10" s="64">
        <v>8.2540999999999993</v>
      </c>
      <c r="D10" s="64">
        <v>5.9349999999999996</v>
      </c>
      <c r="E10" s="60">
        <v>10.8127</v>
      </c>
    </row>
    <row r="11" spans="1:5" x14ac:dyDescent="0.2">
      <c r="A11" s="17">
        <v>2014</v>
      </c>
      <c r="B11" s="64">
        <v>8.2179000000000002</v>
      </c>
      <c r="C11" s="64">
        <v>6.1120999999999999</v>
      </c>
      <c r="D11" s="64">
        <v>5.5503999999999998</v>
      </c>
      <c r="E11" s="60">
        <v>7.4452999999999996</v>
      </c>
    </row>
    <row r="12" spans="1:5" x14ac:dyDescent="0.2">
      <c r="A12" s="17">
        <v>2015</v>
      </c>
      <c r="B12" s="64">
        <v>4.5876999999999999</v>
      </c>
      <c r="C12" s="64">
        <v>3.1838000000000002</v>
      </c>
      <c r="D12" s="64">
        <v>4.2325999999999997</v>
      </c>
      <c r="E12" s="60">
        <v>4.0334000000000003</v>
      </c>
    </row>
    <row r="13" spans="1:5" x14ac:dyDescent="0.2">
      <c r="A13" s="17">
        <v>2016</v>
      </c>
      <c r="B13" s="64">
        <v>5.2935999999999996</v>
      </c>
      <c r="C13" s="64">
        <v>5.4463999999999997</v>
      </c>
      <c r="D13" s="64">
        <v>5.1863000000000001</v>
      </c>
      <c r="E13" s="60">
        <v>5.3563999999999998</v>
      </c>
    </row>
    <row r="14" spans="1:5" x14ac:dyDescent="0.2">
      <c r="A14" s="17">
        <v>2017</v>
      </c>
      <c r="B14" s="64">
        <v>8.7037999999999993</v>
      </c>
      <c r="C14" s="64">
        <v>6.4253999999999998</v>
      </c>
      <c r="D14" s="64">
        <v>6.2316000000000003</v>
      </c>
      <c r="E14" s="60">
        <v>7.7442000000000002</v>
      </c>
    </row>
    <row r="15" spans="1:5" x14ac:dyDescent="0.2">
      <c r="A15" s="17">
        <v>2018</v>
      </c>
      <c r="B15" s="64">
        <v>-0.40339999999999998</v>
      </c>
      <c r="C15" s="64">
        <v>0.2858</v>
      </c>
      <c r="D15" s="64">
        <v>1.9998</v>
      </c>
      <c r="E15" s="60">
        <v>-0.1057</v>
      </c>
    </row>
    <row r="16" spans="1:5" x14ac:dyDescent="0.2">
      <c r="A16" s="80">
        <v>2019</v>
      </c>
      <c r="B16" s="60">
        <v>11.2852</v>
      </c>
      <c r="C16" s="60">
        <v>8.9931000000000001</v>
      </c>
      <c r="D16" s="60">
        <v>7.6195000000000004</v>
      </c>
      <c r="E16" s="60">
        <v>10.2782</v>
      </c>
    </row>
    <row r="17" spans="1:11" x14ac:dyDescent="0.2">
      <c r="A17" s="80" t="s">
        <v>78</v>
      </c>
      <c r="B17" s="60">
        <v>8.7429000000000006</v>
      </c>
      <c r="C17" s="60">
        <v>6.7576999999999998</v>
      </c>
      <c r="D17" s="60">
        <v>4.2823000000000002</v>
      </c>
      <c r="E17" s="60">
        <v>7.8506999999999998</v>
      </c>
      <c r="G17" s="61"/>
      <c r="H17" s="60"/>
      <c r="I17" s="60"/>
      <c r="J17" s="60"/>
      <c r="K17" s="60"/>
    </row>
    <row r="18" spans="1:11" x14ac:dyDescent="0.2">
      <c r="A18" s="81">
        <v>2021</v>
      </c>
      <c r="B18" s="60">
        <v>9.4722000000000008</v>
      </c>
      <c r="C18" s="60">
        <v>8.1626999999999992</v>
      </c>
      <c r="D18" s="60">
        <v>7.1444000000000001</v>
      </c>
      <c r="E18" s="60">
        <v>8.8643000000000001</v>
      </c>
      <c r="G18" s="61"/>
      <c r="H18" s="60"/>
      <c r="I18" s="60"/>
      <c r="J18" s="60"/>
      <c r="K18" s="60"/>
    </row>
    <row r="19" spans="1:11" x14ac:dyDescent="0.2">
      <c r="A19" s="81">
        <v>2022</v>
      </c>
      <c r="B19" s="82">
        <v>-5.5359999999999996</v>
      </c>
      <c r="C19" s="82">
        <v>-4.6158000000000001</v>
      </c>
      <c r="D19" s="82">
        <v>-0.6825</v>
      </c>
      <c r="E19" s="83">
        <v>-5.0948000000000002</v>
      </c>
      <c r="G19" s="61"/>
      <c r="H19" s="60"/>
      <c r="I19" s="60"/>
      <c r="J19" s="60"/>
      <c r="K19" s="65"/>
    </row>
    <row r="26" spans="1:11" x14ac:dyDescent="0.2">
      <c r="A26" s="15"/>
      <c r="B26" s="66"/>
    </row>
  </sheetData>
  <pageMargins left="0.7" right="0.7" top="0.78740157499999996" bottom="0.78740157499999996" header="0.3" footer="0.3"/>
  <pageSetup orientation="portrait" r:id="rId1"/>
  <ignoredErrors>
    <ignoredError sqref="A5:A1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BA73E-B631-4EC5-83DB-36031A40F4DD}">
  <dimension ref="A1:D8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ht="23.25" x14ac:dyDescent="0.35">
      <c r="A1" s="1" t="s">
        <v>0</v>
      </c>
      <c r="B1" s="2" t="s">
        <v>178</v>
      </c>
    </row>
    <row r="2" spans="1:4" x14ac:dyDescent="0.2">
      <c r="A2" s="1" t="s">
        <v>1</v>
      </c>
      <c r="B2" s="1" t="s">
        <v>2</v>
      </c>
    </row>
    <row r="6" spans="1:4" ht="14.25" x14ac:dyDescent="0.2">
      <c r="A6" s="51"/>
      <c r="B6" s="20">
        <v>40178</v>
      </c>
      <c r="C6" s="20">
        <v>44926</v>
      </c>
    </row>
    <row r="7" spans="1:4" x14ac:dyDescent="0.2">
      <c r="A7" s="1" t="s">
        <v>180</v>
      </c>
      <c r="B7" s="78">
        <v>64.73</v>
      </c>
      <c r="C7" s="1">
        <v>65.19</v>
      </c>
      <c r="D7" s="1">
        <v>0</v>
      </c>
    </row>
    <row r="8" spans="1:4" x14ac:dyDescent="0.2">
      <c r="A8" s="1" t="s">
        <v>181</v>
      </c>
      <c r="B8" s="78">
        <v>71.38</v>
      </c>
      <c r="C8" s="1">
        <v>68.94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E630-678A-4310-B388-F634A550DD71}">
  <dimension ref="A1:I21"/>
  <sheetViews>
    <sheetView workbookViewId="0">
      <selection activeCell="E19" sqref="E19"/>
    </sheetView>
  </sheetViews>
  <sheetFormatPr baseColWidth="10" defaultColWidth="11.42578125" defaultRowHeight="12.75" x14ac:dyDescent="0.2"/>
  <cols>
    <col min="1" max="1" width="6.140625" style="1" bestFit="1" customWidth="1"/>
    <col min="2" max="3" width="11.42578125" style="1"/>
    <col min="4" max="4" width="18.42578125" style="1" customWidth="1"/>
    <col min="5" max="16384" width="11.42578125" style="1"/>
  </cols>
  <sheetData>
    <row r="1" spans="1:9" ht="23.25" x14ac:dyDescent="0.35">
      <c r="A1" s="1" t="s">
        <v>0</v>
      </c>
      <c r="B1" s="2" t="s">
        <v>152</v>
      </c>
    </row>
    <row r="2" spans="1:9" x14ac:dyDescent="0.2">
      <c r="A2" s="1" t="s">
        <v>1</v>
      </c>
      <c r="B2" s="1" t="s">
        <v>2</v>
      </c>
    </row>
    <row r="4" spans="1:9" x14ac:dyDescent="0.2">
      <c r="B4" s="17" t="s">
        <v>143</v>
      </c>
      <c r="C4" s="17" t="s">
        <v>144</v>
      </c>
      <c r="D4" s="17" t="s">
        <v>153</v>
      </c>
      <c r="E4" s="1" t="s">
        <v>154</v>
      </c>
    </row>
    <row r="5" spans="1:9" x14ac:dyDescent="0.2">
      <c r="A5" s="17" t="s">
        <v>141</v>
      </c>
      <c r="B5" s="8">
        <v>-2.4598</v>
      </c>
      <c r="C5" s="8">
        <v>-0.75339999999999996</v>
      </c>
      <c r="D5" s="8">
        <v>1.2403</v>
      </c>
      <c r="E5" s="60">
        <v>-1.9317</v>
      </c>
    </row>
    <row r="6" spans="1:9" x14ac:dyDescent="0.2">
      <c r="A6" s="17" t="s">
        <v>142</v>
      </c>
      <c r="B6" s="8">
        <v>8.3535000000000004</v>
      </c>
      <c r="C6" s="8">
        <v>8.2200000000000006</v>
      </c>
      <c r="D6" s="8">
        <v>5.4154</v>
      </c>
      <c r="E6" s="60">
        <v>8.3102</v>
      </c>
    </row>
    <row r="7" spans="1:9" x14ac:dyDescent="0.2">
      <c r="A7" s="17" t="s">
        <v>31</v>
      </c>
      <c r="B7" s="8">
        <v>5.6449999999999996</v>
      </c>
      <c r="C7" s="8">
        <v>5.3391000000000002</v>
      </c>
      <c r="D7" s="8">
        <v>5.2690000000000001</v>
      </c>
      <c r="E7" s="60">
        <v>5.5475000000000003</v>
      </c>
    </row>
    <row r="8" spans="1:9" x14ac:dyDescent="0.2">
      <c r="A8" s="17" t="s">
        <v>32</v>
      </c>
      <c r="B8" s="8">
        <v>5.2939999999999996</v>
      </c>
      <c r="C8" s="8">
        <v>4.0202999999999998</v>
      </c>
      <c r="D8" s="8">
        <v>4.2401</v>
      </c>
      <c r="E8" s="60">
        <v>4.8628</v>
      </c>
      <c r="F8" s="61"/>
      <c r="G8" s="62"/>
      <c r="H8" s="62"/>
      <c r="I8" s="62"/>
    </row>
    <row r="9" spans="1:9" x14ac:dyDescent="0.2">
      <c r="A9" s="17" t="s">
        <v>33</v>
      </c>
      <c r="B9" s="8">
        <v>5.2698</v>
      </c>
      <c r="C9" s="8">
        <v>4.8845999999999998</v>
      </c>
      <c r="D9" s="8">
        <v>5.2294</v>
      </c>
      <c r="E9" s="60">
        <v>5.1364999999999998</v>
      </c>
      <c r="F9" s="61"/>
      <c r="G9" s="62"/>
      <c r="H9" s="62"/>
      <c r="I9" s="62"/>
    </row>
    <row r="10" spans="1:9" x14ac:dyDescent="0.2">
      <c r="A10" s="17" t="s">
        <v>34</v>
      </c>
      <c r="B10" s="8">
        <v>5.2279999999999998</v>
      </c>
      <c r="C10" s="8">
        <v>4.7435999999999998</v>
      </c>
      <c r="D10" s="8">
        <v>4.8522999999999996</v>
      </c>
      <c r="E10" s="60">
        <v>5.0575000000000001</v>
      </c>
      <c r="F10" s="61"/>
      <c r="G10" s="62"/>
      <c r="H10" s="62"/>
      <c r="I10" s="62"/>
    </row>
    <row r="11" spans="1:9" x14ac:dyDescent="0.2">
      <c r="A11" s="17">
        <v>2014</v>
      </c>
      <c r="B11" s="8">
        <v>6.4214000000000002</v>
      </c>
      <c r="C11" s="8">
        <v>4.8666999999999998</v>
      </c>
      <c r="D11" s="8">
        <v>4.0496999999999996</v>
      </c>
      <c r="E11" s="60">
        <v>5.8509000000000002</v>
      </c>
      <c r="F11" s="61"/>
    </row>
    <row r="12" spans="1:9" x14ac:dyDescent="0.2">
      <c r="A12" s="17">
        <v>2015</v>
      </c>
      <c r="B12" s="8">
        <v>4.7542</v>
      </c>
      <c r="C12" s="8">
        <v>3.1877</v>
      </c>
      <c r="D12" s="8">
        <v>4.2008000000000001</v>
      </c>
      <c r="E12" s="60">
        <v>4.1356000000000002</v>
      </c>
      <c r="F12" s="61"/>
    </row>
    <row r="13" spans="1:9" x14ac:dyDescent="0.2">
      <c r="A13" s="17">
        <v>2016</v>
      </c>
      <c r="B13" s="8">
        <v>6.0128000000000004</v>
      </c>
      <c r="C13" s="8">
        <v>3.9215</v>
      </c>
      <c r="D13" s="8">
        <v>4.8064</v>
      </c>
      <c r="E13" s="60">
        <v>5.1531000000000002</v>
      </c>
    </row>
    <row r="14" spans="1:9" x14ac:dyDescent="0.2">
      <c r="A14" s="17">
        <v>2017</v>
      </c>
      <c r="B14" s="62">
        <v>6.4467999999999996</v>
      </c>
      <c r="C14" s="62">
        <v>3.8877000000000002</v>
      </c>
      <c r="D14" s="62">
        <v>4.5944000000000003</v>
      </c>
      <c r="E14" s="60">
        <v>5.3689</v>
      </c>
    </row>
    <row r="15" spans="1:9" x14ac:dyDescent="0.2">
      <c r="A15" s="17">
        <v>2018</v>
      </c>
      <c r="B15" s="62">
        <v>4.2786</v>
      </c>
      <c r="C15" s="62">
        <v>3.4296000000000002</v>
      </c>
      <c r="D15" s="62">
        <v>3.6465999999999998</v>
      </c>
      <c r="E15" s="60">
        <v>3.9119000000000002</v>
      </c>
    </row>
    <row r="16" spans="1:9" x14ac:dyDescent="0.2">
      <c r="A16" s="61">
        <v>2019</v>
      </c>
      <c r="B16" s="62">
        <v>5.2826000000000004</v>
      </c>
      <c r="C16" s="62">
        <v>3.7968999999999999</v>
      </c>
      <c r="D16" s="62">
        <v>4.1528999999999998</v>
      </c>
      <c r="E16" s="60">
        <v>4.6299000000000001</v>
      </c>
    </row>
    <row r="17" spans="1:5" x14ac:dyDescent="0.2">
      <c r="A17" s="61" t="s">
        <v>78</v>
      </c>
      <c r="B17" s="62">
        <v>5.8076999999999996</v>
      </c>
      <c r="C17" s="62">
        <v>3.5485000000000002</v>
      </c>
      <c r="D17" s="62">
        <v>4.6402999999999999</v>
      </c>
      <c r="E17" s="60">
        <v>4.7923999999999998</v>
      </c>
    </row>
    <row r="18" spans="1:5" x14ac:dyDescent="0.2">
      <c r="A18" s="61">
        <v>2021</v>
      </c>
      <c r="B18" s="62">
        <v>8.0395000000000003</v>
      </c>
      <c r="C18" s="62">
        <v>4.7350000000000003</v>
      </c>
      <c r="D18" s="62">
        <v>5.1845999999999997</v>
      </c>
      <c r="E18" s="60">
        <v>6.5053999999999998</v>
      </c>
    </row>
    <row r="19" spans="1:5" x14ac:dyDescent="0.2">
      <c r="A19" s="61">
        <v>2022</v>
      </c>
      <c r="B19" s="62">
        <v>4.1643999999999997</v>
      </c>
      <c r="C19" s="62">
        <v>-4.4915000000000003</v>
      </c>
      <c r="D19" s="62">
        <v>0.10199999999999999</v>
      </c>
      <c r="E19" s="60">
        <v>1.44E-2</v>
      </c>
    </row>
    <row r="20" spans="1:5" ht="15" x14ac:dyDescent="0.25">
      <c r="A20"/>
      <c r="B20"/>
      <c r="C20"/>
      <c r="D20"/>
      <c r="E20" s="63"/>
    </row>
    <row r="21" spans="1:5" x14ac:dyDescent="0.2">
      <c r="E21" s="64"/>
    </row>
  </sheetData>
  <pageMargins left="0.7" right="0.7" top="0.78740157499999996" bottom="0.78740157499999996" header="0.3" footer="0.3"/>
  <pageSetup orientation="portrait" r:id="rId1"/>
  <ignoredErrors>
    <ignoredError sqref="A5:A15 A17" numberStoredAsText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C5BBF-C9A3-465A-B491-9097FAE0B054}">
  <dimension ref="A1:D14"/>
  <sheetViews>
    <sheetView workbookViewId="0"/>
  </sheetViews>
  <sheetFormatPr baseColWidth="10" defaultColWidth="11.42578125" defaultRowHeight="12.75" x14ac:dyDescent="0.2"/>
  <cols>
    <col min="1" max="1" width="36.42578125" style="1" bestFit="1" customWidth="1"/>
    <col min="2" max="3" width="11.42578125" style="1"/>
    <col min="4" max="4" width="11.42578125" style="1" customWidth="1"/>
    <col min="5" max="16384" width="11.42578125" style="1"/>
  </cols>
  <sheetData>
    <row r="1" spans="1:4" ht="23.25" x14ac:dyDescent="0.35">
      <c r="A1" s="1" t="s">
        <v>0</v>
      </c>
      <c r="B1" s="2" t="s">
        <v>151</v>
      </c>
    </row>
    <row r="2" spans="1:4" x14ac:dyDescent="0.2">
      <c r="A2" s="1" t="s">
        <v>1</v>
      </c>
      <c r="B2" s="1" t="s">
        <v>2</v>
      </c>
    </row>
    <row r="4" spans="1:4" x14ac:dyDescent="0.2">
      <c r="B4" s="70">
        <v>2021</v>
      </c>
      <c r="C4" s="70">
        <v>2022</v>
      </c>
    </row>
    <row r="5" spans="1:4" x14ac:dyDescent="0.2">
      <c r="A5" s="1" t="s">
        <v>20</v>
      </c>
      <c r="B5" s="62">
        <v>1.4354</v>
      </c>
      <c r="C5" s="62">
        <v>1.2475000000000001</v>
      </c>
    </row>
    <row r="6" spans="1:4" x14ac:dyDescent="0.2">
      <c r="A6" s="16" t="s">
        <v>145</v>
      </c>
      <c r="B6" s="62">
        <v>3.5882000000000001</v>
      </c>
      <c r="C6" s="62">
        <v>-5.3132999999999999</v>
      </c>
    </row>
    <row r="7" spans="1:4" x14ac:dyDescent="0.2">
      <c r="A7" s="16" t="s">
        <v>146</v>
      </c>
      <c r="B7" s="62">
        <v>-0.64200000000000002</v>
      </c>
      <c r="C7" s="62">
        <v>-1.6591</v>
      </c>
    </row>
    <row r="8" spans="1:4" x14ac:dyDescent="0.2">
      <c r="A8" s="1" t="s">
        <v>185</v>
      </c>
      <c r="B8" s="62">
        <v>0.23649999999999999</v>
      </c>
      <c r="C8" s="62">
        <v>-9.9299999999999999E-2</v>
      </c>
    </row>
    <row r="9" spans="1:4" x14ac:dyDescent="0.2">
      <c r="A9" s="16" t="s">
        <v>147</v>
      </c>
      <c r="B9" s="62">
        <v>-0.3805</v>
      </c>
      <c r="C9" s="62">
        <v>0.1109</v>
      </c>
    </row>
    <row r="10" spans="1:4" x14ac:dyDescent="0.2">
      <c r="A10" s="16" t="s">
        <v>148</v>
      </c>
      <c r="B10" s="62">
        <v>2.1008</v>
      </c>
      <c r="C10" s="62">
        <v>1.8857999999999999</v>
      </c>
    </row>
    <row r="11" spans="1:4" x14ac:dyDescent="0.2">
      <c r="A11" s="1" t="s">
        <v>149</v>
      </c>
      <c r="B11" s="62">
        <v>0.11700000000000001</v>
      </c>
      <c r="C11" s="62">
        <v>-0.10100000000000001</v>
      </c>
    </row>
    <row r="12" spans="1:4" x14ac:dyDescent="0.2">
      <c r="A12" s="1" t="s">
        <v>150</v>
      </c>
      <c r="B12" s="62">
        <v>0.3029</v>
      </c>
      <c r="C12" s="62">
        <v>-0.67059999999999997</v>
      </c>
    </row>
    <row r="13" spans="1:4" ht="15" x14ac:dyDescent="0.25">
      <c r="B13" s="58"/>
      <c r="D13" s="59"/>
    </row>
    <row r="14" spans="1:4" ht="15" x14ac:dyDescent="0.25">
      <c r="B14" s="58"/>
      <c r="C14" s="58"/>
      <c r="D14" s="59"/>
    </row>
  </sheetData>
  <pageMargins left="0.7" right="0.7" top="0.78740157499999996" bottom="0.78740157499999996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52CFF-957A-4CD0-8184-722AA90D37CD}">
  <dimension ref="A1:D14"/>
  <sheetViews>
    <sheetView workbookViewId="0"/>
  </sheetViews>
  <sheetFormatPr baseColWidth="10" defaultColWidth="11.42578125" defaultRowHeight="12.75" x14ac:dyDescent="0.2"/>
  <cols>
    <col min="1" max="1" width="35.5703125" style="1" customWidth="1"/>
    <col min="2" max="16384" width="11.42578125" style="1"/>
  </cols>
  <sheetData>
    <row r="1" spans="1:4" ht="23.25" x14ac:dyDescent="0.35">
      <c r="A1" s="1" t="s">
        <v>0</v>
      </c>
      <c r="B1" s="2" t="s">
        <v>187</v>
      </c>
    </row>
    <row r="2" spans="1:4" x14ac:dyDescent="0.2">
      <c r="A2" s="1" t="s">
        <v>1</v>
      </c>
      <c r="B2" s="1" t="s">
        <v>2</v>
      </c>
    </row>
    <row r="4" spans="1:4" x14ac:dyDescent="0.2">
      <c r="B4" s="70" t="s">
        <v>143</v>
      </c>
      <c r="C4" s="70" t="s">
        <v>144</v>
      </c>
    </row>
    <row r="5" spans="1:4" x14ac:dyDescent="0.2">
      <c r="A5" s="1" t="s">
        <v>20</v>
      </c>
      <c r="B5" s="62">
        <v>1.3169</v>
      </c>
      <c r="C5" s="62">
        <v>1.1688000000000001</v>
      </c>
    </row>
    <row r="6" spans="1:4" x14ac:dyDescent="0.2">
      <c r="A6" s="16" t="s">
        <v>145</v>
      </c>
      <c r="B6" s="62">
        <v>-6.1193999999999997</v>
      </c>
      <c r="C6" s="62">
        <v>-4.399</v>
      </c>
    </row>
    <row r="7" spans="1:4" x14ac:dyDescent="0.2">
      <c r="A7" s="16" t="s">
        <v>146</v>
      </c>
      <c r="B7" s="62">
        <v>-1.5629</v>
      </c>
      <c r="C7" s="62">
        <v>-1.7682</v>
      </c>
    </row>
    <row r="8" spans="1:4" x14ac:dyDescent="0.2">
      <c r="A8" s="21" t="s">
        <v>185</v>
      </c>
      <c r="B8" s="62">
        <v>-9.4700000000000006E-2</v>
      </c>
      <c r="C8" s="62">
        <v>-0.10450000000000001</v>
      </c>
    </row>
    <row r="9" spans="1:4" x14ac:dyDescent="0.2">
      <c r="A9" s="16" t="s">
        <v>147</v>
      </c>
      <c r="B9" s="62">
        <v>0.27810000000000001</v>
      </c>
      <c r="C9" s="62">
        <v>-7.8700000000000006E-2</v>
      </c>
    </row>
    <row r="10" spans="1:4" x14ac:dyDescent="0.2">
      <c r="A10" s="16" t="s">
        <v>148</v>
      </c>
      <c r="B10" s="62">
        <v>2.4430999999999998</v>
      </c>
      <c r="C10" s="62">
        <v>1.2536</v>
      </c>
    </row>
    <row r="11" spans="1:4" x14ac:dyDescent="0.2">
      <c r="A11" s="1" t="s">
        <v>149</v>
      </c>
      <c r="B11" s="62">
        <v>-0.1042</v>
      </c>
      <c r="C11" s="62">
        <v>-9.7299999999999998E-2</v>
      </c>
    </row>
    <row r="12" spans="1:4" x14ac:dyDescent="0.2">
      <c r="A12" s="1" t="s">
        <v>150</v>
      </c>
      <c r="B12" s="62">
        <v>-1.0073000000000001</v>
      </c>
      <c r="C12" s="62">
        <v>-0.28870000000000001</v>
      </c>
    </row>
    <row r="13" spans="1:4" ht="15" x14ac:dyDescent="0.25">
      <c r="B13" s="58"/>
      <c r="D13" s="59"/>
    </row>
    <row r="14" spans="1:4" ht="15" x14ac:dyDescent="0.25">
      <c r="B14" s="58"/>
      <c r="C14" s="58"/>
      <c r="D14" s="59"/>
    </row>
  </sheetData>
  <pageMargins left="0.7" right="0.7" top="0.78740157499999996" bottom="0.78740157499999996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10557-85F2-4309-9524-745CA97EF241}">
  <dimension ref="A1:G20"/>
  <sheetViews>
    <sheetView workbookViewId="0"/>
  </sheetViews>
  <sheetFormatPr baseColWidth="10" defaultColWidth="11.42578125" defaultRowHeight="12.75" x14ac:dyDescent="0.2"/>
  <cols>
    <col min="1" max="1" width="6.140625" style="1" bestFit="1" customWidth="1"/>
    <col min="2" max="2" width="17.140625" style="1" customWidth="1"/>
    <col min="3" max="3" width="39.85546875" style="1" bestFit="1" customWidth="1"/>
    <col min="4" max="4" width="41.42578125" style="1" bestFit="1" customWidth="1"/>
    <col min="5" max="13" width="11.42578125" style="1"/>
    <col min="14" max="14" width="11.85546875" style="1" customWidth="1"/>
    <col min="15" max="16384" width="11.42578125" style="1"/>
  </cols>
  <sheetData>
    <row r="1" spans="1:7" ht="23.25" x14ac:dyDescent="0.35">
      <c r="A1" s="1" t="s">
        <v>0</v>
      </c>
      <c r="B1" s="2" t="s">
        <v>139</v>
      </c>
    </row>
    <row r="2" spans="1:7" x14ac:dyDescent="0.2">
      <c r="A2" s="1" t="s">
        <v>1</v>
      </c>
      <c r="B2" s="1" t="s">
        <v>2</v>
      </c>
    </row>
    <row r="5" spans="1:7" x14ac:dyDescent="0.2">
      <c r="B5" s="1" t="s">
        <v>79</v>
      </c>
      <c r="C5" s="1" t="s">
        <v>26</v>
      </c>
      <c r="D5" s="1" t="s">
        <v>140</v>
      </c>
      <c r="E5" s="1" t="s">
        <v>28</v>
      </c>
    </row>
    <row r="6" spans="1:7" x14ac:dyDescent="0.2">
      <c r="A6" s="1" t="s">
        <v>141</v>
      </c>
      <c r="B6" s="8">
        <v>22.067900000000002</v>
      </c>
      <c r="C6" s="8">
        <v>50.612900000000003</v>
      </c>
      <c r="D6" s="8">
        <v>14.363799999999999</v>
      </c>
      <c r="E6" s="8">
        <f t="shared" ref="E6:E15" si="0" xml:space="preserve"> 100-SUM(B6:D6)</f>
        <v>12.955399999999997</v>
      </c>
      <c r="F6" s="1">
        <v>0</v>
      </c>
      <c r="G6" s="1" t="s">
        <v>72</v>
      </c>
    </row>
    <row r="7" spans="1:7" x14ac:dyDescent="0.2">
      <c r="A7" s="1" t="s">
        <v>142</v>
      </c>
      <c r="B7" s="8">
        <v>31.101800000000001</v>
      </c>
      <c r="C7" s="8">
        <v>44.878500000000003</v>
      </c>
      <c r="D7" s="8">
        <v>12.8583</v>
      </c>
      <c r="E7" s="8">
        <f t="shared" si="0"/>
        <v>11.1614</v>
      </c>
    </row>
    <row r="8" spans="1:7" x14ac:dyDescent="0.2">
      <c r="A8" s="1" t="s">
        <v>31</v>
      </c>
      <c r="B8" s="8">
        <v>32.645400000000002</v>
      </c>
      <c r="C8" s="8">
        <v>44.898800000000001</v>
      </c>
      <c r="D8" s="8">
        <v>13.710699999999999</v>
      </c>
      <c r="E8" s="8">
        <f t="shared" si="0"/>
        <v>8.7450999999999937</v>
      </c>
    </row>
    <row r="9" spans="1:7" x14ac:dyDescent="0.2">
      <c r="A9" s="1" t="s">
        <v>32</v>
      </c>
      <c r="B9" s="8">
        <v>28.3948</v>
      </c>
      <c r="C9" s="8">
        <v>50.531199999999998</v>
      </c>
      <c r="D9" s="8">
        <v>12.8916</v>
      </c>
      <c r="E9" s="8">
        <f t="shared" si="0"/>
        <v>8.1824000000000012</v>
      </c>
    </row>
    <row r="10" spans="1:7" x14ac:dyDescent="0.2">
      <c r="A10" s="1" t="s">
        <v>33</v>
      </c>
      <c r="B10" s="8">
        <v>31.2652</v>
      </c>
      <c r="C10" s="8">
        <v>48.685099999999998</v>
      </c>
      <c r="D10" s="8">
        <v>11.6137</v>
      </c>
      <c r="E10" s="8">
        <f t="shared" si="0"/>
        <v>8.436000000000007</v>
      </c>
    </row>
    <row r="11" spans="1:7" x14ac:dyDescent="0.2">
      <c r="A11" s="1" t="s">
        <v>34</v>
      </c>
      <c r="B11" s="8">
        <v>34.561599999999999</v>
      </c>
      <c r="C11" s="8">
        <v>48.3566</v>
      </c>
      <c r="D11" s="8">
        <v>9.3890999999999991</v>
      </c>
      <c r="E11" s="8">
        <f t="shared" si="0"/>
        <v>7.6927000000000021</v>
      </c>
    </row>
    <row r="12" spans="1:7" x14ac:dyDescent="0.2">
      <c r="A12" s="1" t="s">
        <v>35</v>
      </c>
      <c r="B12" s="8">
        <v>34.677</v>
      </c>
      <c r="C12" s="8">
        <v>49.310899999999997</v>
      </c>
      <c r="D12" s="8">
        <v>8.1491000000000007</v>
      </c>
      <c r="E12" s="8">
        <f t="shared" si="0"/>
        <v>7.8629999999999995</v>
      </c>
    </row>
    <row r="13" spans="1:7" x14ac:dyDescent="0.2">
      <c r="A13" s="1" t="s">
        <v>36</v>
      </c>
      <c r="B13" s="8">
        <v>35.067900000000002</v>
      </c>
      <c r="C13" s="8">
        <v>50.214799999999997</v>
      </c>
      <c r="D13" s="8">
        <v>7.3288000000000002</v>
      </c>
      <c r="E13" s="8">
        <f t="shared" si="0"/>
        <v>7.3884999999999934</v>
      </c>
    </row>
    <row r="14" spans="1:7" x14ac:dyDescent="0.2">
      <c r="A14" s="1" t="s">
        <v>37</v>
      </c>
      <c r="B14" s="8">
        <v>35.992800000000003</v>
      </c>
      <c r="C14" s="8">
        <v>49.800699999999999</v>
      </c>
      <c r="D14" s="8">
        <v>6.681</v>
      </c>
      <c r="E14" s="8">
        <f t="shared" si="0"/>
        <v>7.5255000000000081</v>
      </c>
    </row>
    <row r="15" spans="1:7" x14ac:dyDescent="0.2">
      <c r="A15" s="1" t="s">
        <v>38</v>
      </c>
      <c r="B15" s="8">
        <v>36.622900000000001</v>
      </c>
      <c r="C15" s="8">
        <v>49.844200000000001</v>
      </c>
      <c r="D15" s="8">
        <v>5.9131999999999998</v>
      </c>
      <c r="E15" s="8">
        <f t="shared" si="0"/>
        <v>7.6196999999999946</v>
      </c>
    </row>
    <row r="16" spans="1:7" x14ac:dyDescent="0.2">
      <c r="A16" s="1" t="s">
        <v>29</v>
      </c>
      <c r="B16" s="8">
        <v>35.555900000000001</v>
      </c>
      <c r="C16" s="8">
        <v>50.363700000000001</v>
      </c>
      <c r="D16" s="8">
        <v>6.7119999999999997</v>
      </c>
      <c r="E16" s="8">
        <f xml:space="preserve"> 100-SUM(B16:D16)</f>
        <v>7.3683999999999941</v>
      </c>
    </row>
    <row r="17" spans="1:5" x14ac:dyDescent="0.2">
      <c r="A17" s="21" t="s">
        <v>30</v>
      </c>
      <c r="B17" s="84">
        <v>37.267800000000001</v>
      </c>
      <c r="C17" s="84">
        <v>47.607500000000002</v>
      </c>
      <c r="D17" s="84">
        <v>7.0166000000000004</v>
      </c>
      <c r="E17" s="62">
        <v>8.1080999999999932</v>
      </c>
    </row>
    <row r="18" spans="1:5" x14ac:dyDescent="0.2">
      <c r="A18" s="21" t="s">
        <v>78</v>
      </c>
      <c r="B18" s="84">
        <v>39.084400000000002</v>
      </c>
      <c r="C18" s="84">
        <v>47.0824</v>
      </c>
      <c r="D18" s="84">
        <v>6.7568999999999999</v>
      </c>
      <c r="E18" s="62">
        <v>7.0763000000000034</v>
      </c>
    </row>
    <row r="19" spans="1:5" x14ac:dyDescent="0.2">
      <c r="A19" s="21" t="s">
        <v>87</v>
      </c>
      <c r="B19" s="84">
        <v>42.101199999999999</v>
      </c>
      <c r="C19" s="84">
        <v>44.347299999999997</v>
      </c>
      <c r="D19" s="84">
        <v>6.8274999999999997</v>
      </c>
      <c r="E19" s="62">
        <v>6.7240000000000038</v>
      </c>
    </row>
    <row r="20" spans="1:5" x14ac:dyDescent="0.2">
      <c r="A20" s="21" t="s">
        <v>186</v>
      </c>
      <c r="B20" s="84">
        <v>40.185099999999998</v>
      </c>
      <c r="C20" s="84">
        <v>43.692900000000002</v>
      </c>
      <c r="D20" s="84">
        <v>8.6103000000000005</v>
      </c>
      <c r="E20" s="62">
        <v>7.5117000000000047</v>
      </c>
    </row>
  </sheetData>
  <pageMargins left="0.7" right="0.7" top="0.78740157499999996" bottom="0.78740157499999996" header="0.3" footer="0.3"/>
  <pageSetup orientation="portrait" r:id="rId1"/>
  <ignoredErrors>
    <ignoredError sqref="A6:A16 A17:A20" numberStoredAsText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7A924-843E-4684-857E-C43780063A7C}">
  <dimension ref="A1:E28"/>
  <sheetViews>
    <sheetView workbookViewId="0"/>
  </sheetViews>
  <sheetFormatPr baseColWidth="10" defaultColWidth="11.42578125" defaultRowHeight="12.75" x14ac:dyDescent="0.2"/>
  <cols>
    <col min="1" max="1" width="14.140625" style="1" customWidth="1"/>
    <col min="2" max="16384" width="11.42578125" style="1"/>
  </cols>
  <sheetData>
    <row r="1" spans="1:5" ht="23.25" x14ac:dyDescent="0.35">
      <c r="A1" s="1" t="s">
        <v>0</v>
      </c>
      <c r="B1" s="2" t="s">
        <v>129</v>
      </c>
    </row>
    <row r="2" spans="1:5" x14ac:dyDescent="0.2">
      <c r="A2" s="1" t="s">
        <v>110</v>
      </c>
      <c r="B2" s="1" t="s">
        <v>7</v>
      </c>
    </row>
    <row r="4" spans="1:5" x14ac:dyDescent="0.2">
      <c r="B4" s="1">
        <v>2021</v>
      </c>
      <c r="C4" s="1">
        <v>2022</v>
      </c>
    </row>
    <row r="5" spans="1:5" x14ac:dyDescent="0.2">
      <c r="A5" s="1" t="s">
        <v>130</v>
      </c>
      <c r="B5" s="28">
        <v>26.720555214167398</v>
      </c>
      <c r="C5" s="28">
        <v>26.874537173096304</v>
      </c>
      <c r="D5" s="1">
        <v>0</v>
      </c>
      <c r="E5" s="1" t="s">
        <v>72</v>
      </c>
    </row>
    <row r="6" spans="1:5" x14ac:dyDescent="0.2">
      <c r="A6" s="1" t="s">
        <v>131</v>
      </c>
      <c r="B6" s="28">
        <v>14.830953053409319</v>
      </c>
      <c r="C6" s="28">
        <v>14.918090216876937</v>
      </c>
    </row>
    <row r="7" spans="1:5" x14ac:dyDescent="0.2">
      <c r="A7" s="1" t="s">
        <v>132</v>
      </c>
      <c r="B7" s="28">
        <v>9.3030180109096854</v>
      </c>
      <c r="C7" s="28">
        <v>9.2423121563303798</v>
      </c>
    </row>
    <row r="8" spans="1:5" x14ac:dyDescent="0.2">
      <c r="A8" s="1" t="s">
        <v>133</v>
      </c>
      <c r="B8" s="28">
        <v>9.3978765240072732</v>
      </c>
      <c r="C8" s="28">
        <v>9.9163992859919716</v>
      </c>
    </row>
    <row r="9" spans="1:5" ht="38.25" x14ac:dyDescent="0.2">
      <c r="A9" s="3" t="s">
        <v>134</v>
      </c>
      <c r="B9" s="28">
        <v>8.0491784586343087</v>
      </c>
      <c r="C9" s="28">
        <v>10.401492348920966</v>
      </c>
    </row>
    <row r="10" spans="1:5" ht="38.25" x14ac:dyDescent="0.2">
      <c r="A10" s="3" t="s">
        <v>135</v>
      </c>
      <c r="B10" s="28">
        <v>2.3698880191283012</v>
      </c>
      <c r="C10" s="28">
        <v>2.1783883463068858</v>
      </c>
    </row>
    <row r="11" spans="1:5" ht="63.75" x14ac:dyDescent="0.2">
      <c r="A11" s="3" t="s">
        <v>168</v>
      </c>
      <c r="B11" s="28">
        <v>1.7075123195199229</v>
      </c>
      <c r="C11" s="28">
        <v>1.6872104307696292</v>
      </c>
    </row>
    <row r="12" spans="1:5" ht="25.5" x14ac:dyDescent="0.2">
      <c r="A12" s="3" t="s">
        <v>136</v>
      </c>
      <c r="B12" s="28">
        <v>0.21000031614699508</v>
      </c>
      <c r="C12" s="28">
        <v>0.20604110986443455</v>
      </c>
    </row>
    <row r="13" spans="1:5" ht="51" x14ac:dyDescent="0.2">
      <c r="A13" s="3" t="s">
        <v>137</v>
      </c>
      <c r="B13" s="28">
        <v>17.916987893366368</v>
      </c>
      <c r="C13" s="28">
        <v>18.119597627882222</v>
      </c>
    </row>
    <row r="14" spans="1:5" ht="38.25" x14ac:dyDescent="0.2">
      <c r="A14" s="3" t="s">
        <v>138</v>
      </c>
      <c r="B14" s="28">
        <v>9.4940301907104203</v>
      </c>
      <c r="C14" s="28">
        <v>6.455931303960269</v>
      </c>
    </row>
    <row r="19" spans="1:3" x14ac:dyDescent="0.2">
      <c r="B19" s="71"/>
      <c r="C19" s="71"/>
    </row>
    <row r="20" spans="1:3" x14ac:dyDescent="0.2">
      <c r="B20" s="71"/>
      <c r="C20" s="71"/>
    </row>
    <row r="21" spans="1:3" x14ac:dyDescent="0.2">
      <c r="B21" s="71"/>
      <c r="C21" s="71"/>
    </row>
    <row r="22" spans="1:3" x14ac:dyDescent="0.2">
      <c r="B22" s="71"/>
      <c r="C22" s="71"/>
    </row>
    <row r="23" spans="1:3" x14ac:dyDescent="0.2">
      <c r="A23" s="72"/>
      <c r="B23" s="71"/>
      <c r="C23" s="71"/>
    </row>
    <row r="24" spans="1:3" x14ac:dyDescent="0.2">
      <c r="A24" s="72"/>
      <c r="B24" s="71"/>
      <c r="C24" s="71"/>
    </row>
    <row r="25" spans="1:3" x14ac:dyDescent="0.2">
      <c r="A25" s="72"/>
      <c r="B25" s="71"/>
      <c r="C25" s="71"/>
    </row>
    <row r="26" spans="1:3" x14ac:dyDescent="0.2">
      <c r="A26" s="72"/>
      <c r="B26" s="71"/>
      <c r="C26" s="71"/>
    </row>
    <row r="27" spans="1:3" x14ac:dyDescent="0.2">
      <c r="A27" s="72"/>
      <c r="B27" s="71"/>
      <c r="C27" s="71"/>
    </row>
    <row r="28" spans="1:3" x14ac:dyDescent="0.2">
      <c r="A28" s="72"/>
      <c r="B28" s="71"/>
      <c r="C28" s="71"/>
    </row>
  </sheetData>
  <pageMargins left="0.7" right="0.7" top="0.78740157499999996" bottom="0.78740157499999996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CF60-857C-41D1-BA23-37629E5E9003}">
  <dimension ref="A1:S64"/>
  <sheetViews>
    <sheetView zoomScaleNormal="100" workbookViewId="0"/>
  </sheetViews>
  <sheetFormatPr baseColWidth="10" defaultColWidth="11.42578125" defaultRowHeight="12.75" x14ac:dyDescent="0.2"/>
  <cols>
    <col min="1" max="1" width="16.5703125" style="1" customWidth="1"/>
    <col min="2" max="2" width="12.140625" style="1" customWidth="1"/>
    <col min="3" max="3" width="13.140625" style="1" customWidth="1"/>
    <col min="4" max="4" width="14.140625" style="1" bestFit="1" customWidth="1"/>
    <col min="5" max="16384" width="11.42578125" style="1"/>
  </cols>
  <sheetData>
    <row r="1" spans="1:19" ht="23.25" x14ac:dyDescent="0.35">
      <c r="A1" s="1" t="s">
        <v>0</v>
      </c>
      <c r="B1" s="2" t="s">
        <v>40</v>
      </c>
    </row>
    <row r="2" spans="1:19" x14ac:dyDescent="0.2">
      <c r="A2" s="1" t="s">
        <v>1</v>
      </c>
      <c r="B2" s="1" t="s">
        <v>2</v>
      </c>
    </row>
    <row r="4" spans="1:19" ht="38.25" x14ac:dyDescent="0.2">
      <c r="B4" s="3" t="s">
        <v>41</v>
      </c>
      <c r="C4" s="1" t="s">
        <v>42</v>
      </c>
      <c r="D4" s="3" t="s">
        <v>17</v>
      </c>
    </row>
    <row r="5" spans="1:19" x14ac:dyDescent="0.2">
      <c r="A5" s="1">
        <v>2009</v>
      </c>
      <c r="B5" s="29">
        <v>2.425538908998945</v>
      </c>
      <c r="C5" s="28">
        <v>21.255830350559712</v>
      </c>
      <c r="D5" s="28">
        <v>23.598187015771448</v>
      </c>
      <c r="Q5" s="73"/>
      <c r="R5" s="73"/>
      <c r="S5" s="73"/>
    </row>
    <row r="6" spans="1:19" x14ac:dyDescent="0.2">
      <c r="B6" s="29">
        <v>-11.428038217585812</v>
      </c>
      <c r="C6" s="28">
        <v>15.205710199812023</v>
      </c>
      <c r="D6" s="28">
        <v>3.7109424573624112</v>
      </c>
      <c r="Q6" s="73"/>
      <c r="R6" s="73"/>
      <c r="S6" s="73"/>
    </row>
    <row r="7" spans="1:19" x14ac:dyDescent="0.2">
      <c r="A7" s="1" t="s">
        <v>88</v>
      </c>
      <c r="B7" s="29">
        <v>-0.63278312965499039</v>
      </c>
      <c r="C7" s="28">
        <v>10.237679253942852</v>
      </c>
      <c r="D7" s="28">
        <v>9.4178050427625291</v>
      </c>
      <c r="Q7" s="73"/>
      <c r="R7" s="73"/>
      <c r="S7" s="73"/>
    </row>
    <row r="8" spans="1:19" x14ac:dyDescent="0.2">
      <c r="A8" s="1" t="s">
        <v>88</v>
      </c>
      <c r="B8" s="29">
        <v>1.8578508615401708</v>
      </c>
      <c r="C8" s="28">
        <v>11.978174358741263</v>
      </c>
      <c r="D8" s="28">
        <v>13.676623099674552</v>
      </c>
      <c r="Q8" s="73"/>
      <c r="R8" s="73"/>
      <c r="S8" s="73"/>
    </row>
    <row r="9" spans="1:19" x14ac:dyDescent="0.2">
      <c r="A9" s="1">
        <v>2010</v>
      </c>
      <c r="B9" s="29">
        <v>1.2353716177383758</v>
      </c>
      <c r="C9" s="28">
        <v>13.615730573886744</v>
      </c>
      <c r="D9" s="28">
        <v>14.719329401647196</v>
      </c>
      <c r="Q9" s="73"/>
      <c r="R9" s="73"/>
      <c r="S9" s="73"/>
    </row>
    <row r="10" spans="1:19" x14ac:dyDescent="0.2">
      <c r="A10" s="1" t="s">
        <v>88</v>
      </c>
      <c r="B10" s="29">
        <v>-2.2051547670291227</v>
      </c>
      <c r="C10" s="28">
        <v>10.751473767064246</v>
      </c>
      <c r="D10" s="28">
        <v>8.4632626497102237</v>
      </c>
      <c r="Q10" s="73"/>
      <c r="R10" s="73"/>
      <c r="S10" s="73"/>
    </row>
    <row r="11" spans="1:19" x14ac:dyDescent="0.2">
      <c r="A11" s="1" t="s">
        <v>88</v>
      </c>
      <c r="B11" s="29">
        <v>2.8497012795638645</v>
      </c>
      <c r="C11" s="28">
        <v>14.693699049652315</v>
      </c>
      <c r="D11" s="28">
        <v>17.497581331507295</v>
      </c>
      <c r="Q11" s="73"/>
      <c r="R11" s="73"/>
      <c r="S11" s="73"/>
    </row>
    <row r="12" spans="1:19" x14ac:dyDescent="0.2">
      <c r="A12" s="1" t="s">
        <v>88</v>
      </c>
      <c r="B12" s="29">
        <v>4.6929988707929287</v>
      </c>
      <c r="C12" s="28">
        <v>7.0940335383944619</v>
      </c>
      <c r="D12" s="28">
        <v>11.801729788827158</v>
      </c>
      <c r="Q12" s="73"/>
      <c r="R12" s="73"/>
      <c r="S12" s="73"/>
    </row>
    <row r="13" spans="1:19" x14ac:dyDescent="0.2">
      <c r="A13" s="1">
        <v>2011</v>
      </c>
      <c r="B13" s="29">
        <v>3.257707625353973</v>
      </c>
      <c r="C13" s="28">
        <v>7.3939534525478496</v>
      </c>
      <c r="D13" s="28">
        <v>10.663391970789194</v>
      </c>
      <c r="Q13" s="73"/>
      <c r="R13" s="73"/>
      <c r="S13" s="73"/>
    </row>
    <row r="14" spans="1:19" x14ac:dyDescent="0.2">
      <c r="A14" s="1" t="s">
        <v>88</v>
      </c>
      <c r="B14" s="29">
        <v>4.3589026792783176</v>
      </c>
      <c r="C14" s="28">
        <v>20.226726943844682</v>
      </c>
      <c r="D14" s="28">
        <v>24.57838140199215</v>
      </c>
      <c r="Q14" s="73"/>
      <c r="R14" s="73"/>
      <c r="S14" s="73"/>
    </row>
    <row r="15" spans="1:19" x14ac:dyDescent="0.2">
      <c r="A15" s="1" t="s">
        <v>88</v>
      </c>
      <c r="B15" s="28">
        <v>8.4729486610810092</v>
      </c>
      <c r="C15" s="28">
        <v>12.996185916669868</v>
      </c>
      <c r="D15" s="28">
        <v>21.443296121928956</v>
      </c>
      <c r="Q15" s="73"/>
      <c r="R15" s="73"/>
      <c r="S15" s="73"/>
    </row>
    <row r="16" spans="1:19" x14ac:dyDescent="0.2">
      <c r="A16" s="1" t="s">
        <v>88</v>
      </c>
      <c r="B16" s="28">
        <v>8.4909822692326475</v>
      </c>
      <c r="C16" s="28">
        <v>14.511121509768222</v>
      </c>
      <c r="D16" s="28">
        <v>22.980143705409223</v>
      </c>
      <c r="Q16" s="73"/>
      <c r="R16" s="73"/>
      <c r="S16" s="73"/>
    </row>
    <row r="17" spans="1:19" x14ac:dyDescent="0.2">
      <c r="A17" s="1">
        <v>2012</v>
      </c>
      <c r="B17" s="28">
        <v>8.0926483982888229</v>
      </c>
      <c r="C17" s="28">
        <v>14.599172738863031</v>
      </c>
      <c r="D17" s="28">
        <v>22.62394240773396</v>
      </c>
      <c r="Q17" s="73"/>
      <c r="R17" s="73"/>
      <c r="S17" s="73"/>
    </row>
    <row r="18" spans="1:19" x14ac:dyDescent="0.2">
      <c r="A18" s="1" t="s">
        <v>88</v>
      </c>
      <c r="B18" s="28">
        <v>7.2217789888902102</v>
      </c>
      <c r="C18" s="28">
        <v>14.983972266565951</v>
      </c>
      <c r="D18" s="28">
        <v>22.197554590694391</v>
      </c>
      <c r="Q18" s="73"/>
      <c r="R18" s="73"/>
      <c r="S18" s="73"/>
    </row>
    <row r="19" spans="1:19" x14ac:dyDescent="0.2">
      <c r="A19" s="1" t="s">
        <v>88</v>
      </c>
      <c r="B19" s="28">
        <v>8.1449470127727217</v>
      </c>
      <c r="C19" s="28">
        <v>10.707673033022521</v>
      </c>
      <c r="D19" s="28">
        <v>18.897458131216638</v>
      </c>
      <c r="Q19" s="73"/>
      <c r="R19" s="73"/>
      <c r="S19" s="73"/>
    </row>
    <row r="20" spans="1:19" x14ac:dyDescent="0.2">
      <c r="A20" s="1" t="s">
        <v>88</v>
      </c>
      <c r="B20" s="28">
        <v>8.9676169894636182</v>
      </c>
      <c r="C20" s="28">
        <v>10.990398363976977</v>
      </c>
      <c r="D20" s="28">
        <v>20.02438093999211</v>
      </c>
      <c r="Q20" s="73"/>
      <c r="R20" s="73"/>
      <c r="S20" s="73"/>
    </row>
    <row r="21" spans="1:19" x14ac:dyDescent="0.2">
      <c r="A21" s="1">
        <v>2013</v>
      </c>
      <c r="B21" s="28">
        <v>8.3266036286034684</v>
      </c>
      <c r="C21" s="28">
        <v>12.378197249905362</v>
      </c>
      <c r="D21" s="28">
        <v>20.742768265468012</v>
      </c>
      <c r="Q21" s="73"/>
      <c r="R21" s="73"/>
      <c r="S21" s="73"/>
    </row>
    <row r="22" spans="1:19" x14ac:dyDescent="0.2">
      <c r="A22" s="1" t="s">
        <v>88</v>
      </c>
      <c r="B22" s="28">
        <v>5.4411858476058352</v>
      </c>
      <c r="C22" s="28">
        <v>23.47995377417768</v>
      </c>
      <c r="D22" s="28">
        <v>28.993470278777437</v>
      </c>
      <c r="Q22" s="73"/>
      <c r="R22" s="73"/>
      <c r="S22" s="73"/>
    </row>
    <row r="23" spans="1:19" x14ac:dyDescent="0.2">
      <c r="A23" s="1" t="s">
        <v>88</v>
      </c>
      <c r="B23" s="28">
        <v>10.803941185119063</v>
      </c>
      <c r="C23" s="28">
        <v>21.789554663904511</v>
      </c>
      <c r="D23" s="28">
        <v>32.520089044323072</v>
      </c>
      <c r="Q23" s="73"/>
      <c r="R23" s="73"/>
      <c r="S23" s="73"/>
    </row>
    <row r="24" spans="1:19" x14ac:dyDescent="0.2">
      <c r="A24" s="1" t="s">
        <v>88</v>
      </c>
      <c r="B24" s="28">
        <v>12.395624747940822</v>
      </c>
      <c r="C24" s="28">
        <v>16.685006246604889</v>
      </c>
      <c r="D24" s="28">
        <v>29.084767357111026</v>
      </c>
      <c r="Q24" s="73"/>
      <c r="R24" s="73"/>
      <c r="S24" s="73"/>
    </row>
    <row r="25" spans="1:19" x14ac:dyDescent="0.2">
      <c r="A25" s="1">
        <v>2014</v>
      </c>
      <c r="B25" s="28">
        <v>13.834025437711896</v>
      </c>
      <c r="C25" s="28">
        <v>13.637427694797486</v>
      </c>
      <c r="D25" s="28">
        <v>27.267949469887366</v>
      </c>
      <c r="Q25" s="73"/>
      <c r="R25" s="73"/>
      <c r="S25" s="73"/>
    </row>
    <row r="26" spans="1:19" x14ac:dyDescent="0.2">
      <c r="A26" s="1" t="s">
        <v>88</v>
      </c>
      <c r="B26" s="28">
        <v>5.6435958040149323</v>
      </c>
      <c r="C26" s="28">
        <v>11.010546342462829</v>
      </c>
      <c r="D26" s="28">
        <v>16.524752784297927</v>
      </c>
      <c r="Q26" s="73"/>
      <c r="R26" s="73"/>
      <c r="S26" s="73"/>
    </row>
    <row r="27" spans="1:19" x14ac:dyDescent="0.2">
      <c r="A27" s="1" t="s">
        <v>88</v>
      </c>
      <c r="B27" s="28">
        <v>12.113473946108721</v>
      </c>
      <c r="C27" s="28">
        <v>8.51800376798003</v>
      </c>
      <c r="D27" s="28">
        <v>20.900188185616948</v>
      </c>
      <c r="Q27" s="73"/>
      <c r="R27" s="73"/>
      <c r="S27" s="73"/>
    </row>
    <row r="28" spans="1:19" x14ac:dyDescent="0.2">
      <c r="A28" s="1" t="s">
        <v>88</v>
      </c>
      <c r="B28" s="28">
        <v>13.925968760174678</v>
      </c>
      <c r="C28" s="28">
        <v>3.0752552983059203</v>
      </c>
      <c r="D28" s="28">
        <v>17.18301099088276</v>
      </c>
      <c r="Q28" s="73"/>
      <c r="R28" s="73"/>
      <c r="S28" s="73"/>
    </row>
    <row r="29" spans="1:19" x14ac:dyDescent="0.2">
      <c r="A29" s="1">
        <v>2015</v>
      </c>
      <c r="B29" s="28">
        <v>14.27298003400475</v>
      </c>
      <c r="C29" s="28">
        <v>5.8674277885580182</v>
      </c>
      <c r="D29" s="28">
        <v>20.134137072905716</v>
      </c>
      <c r="Q29" s="73"/>
      <c r="R29" s="73"/>
      <c r="S29" s="73"/>
    </row>
    <row r="30" spans="1:19" x14ac:dyDescent="0.2">
      <c r="A30" s="1" t="s">
        <v>88</v>
      </c>
      <c r="B30" s="28">
        <v>13.930951688663594</v>
      </c>
      <c r="C30" s="28">
        <v>5.6368313158055319</v>
      </c>
      <c r="D30" s="28">
        <v>19.468997970717449</v>
      </c>
      <c r="Q30" s="73"/>
      <c r="R30" s="73"/>
      <c r="S30" s="73"/>
    </row>
    <row r="31" spans="1:19" x14ac:dyDescent="0.2">
      <c r="A31" s="1" t="s">
        <v>88</v>
      </c>
      <c r="B31" s="28">
        <v>16.028229272760047</v>
      </c>
      <c r="C31" s="28">
        <v>8.808261391958613</v>
      </c>
      <c r="D31" s="28">
        <v>24.382711552509505</v>
      </c>
      <c r="Q31" s="73"/>
      <c r="R31" s="73"/>
      <c r="S31" s="73"/>
    </row>
    <row r="32" spans="1:19" x14ac:dyDescent="0.2">
      <c r="A32" s="1" t="s">
        <v>88</v>
      </c>
      <c r="B32" s="28">
        <v>14.089161902868446</v>
      </c>
      <c r="C32" s="28">
        <v>9.4571866183575715</v>
      </c>
      <c r="D32" s="28">
        <v>23.650122732519847</v>
      </c>
      <c r="Q32" s="73"/>
      <c r="R32" s="73"/>
      <c r="S32" s="73"/>
    </row>
    <row r="33" spans="1:19" x14ac:dyDescent="0.2">
      <c r="A33" s="1">
        <v>2016</v>
      </c>
      <c r="B33" s="28">
        <v>14.128078556112847</v>
      </c>
      <c r="C33" s="28">
        <v>9.0825314131883292</v>
      </c>
      <c r="D33" s="28">
        <v>23.340139123195787</v>
      </c>
      <c r="Q33" s="73"/>
      <c r="R33" s="73"/>
      <c r="S33" s="73"/>
    </row>
    <row r="34" spans="1:19" x14ac:dyDescent="0.2">
      <c r="A34" s="1" t="s">
        <v>88</v>
      </c>
      <c r="B34" s="28">
        <v>10.07256221983404</v>
      </c>
      <c r="C34" s="28">
        <v>10.046963430867788</v>
      </c>
      <c r="D34" s="28">
        <v>19.894991172249131</v>
      </c>
      <c r="Q34" s="73"/>
      <c r="R34" s="73"/>
      <c r="S34" s="73"/>
    </row>
    <row r="35" spans="1:19" x14ac:dyDescent="0.2">
      <c r="A35" s="1" t="s">
        <v>88</v>
      </c>
      <c r="B35" s="28">
        <v>12.003124867372918</v>
      </c>
      <c r="C35" s="28">
        <v>9.5816452381221389</v>
      </c>
      <c r="D35" s="28">
        <v>21.307832524092476</v>
      </c>
      <c r="Q35" s="73"/>
      <c r="R35" s="73"/>
      <c r="S35" s="73"/>
    </row>
    <row r="36" spans="1:19" x14ac:dyDescent="0.2">
      <c r="A36" s="1" t="s">
        <v>88</v>
      </c>
      <c r="B36" s="28">
        <v>12.414702086555431</v>
      </c>
      <c r="C36" s="28">
        <v>9.3668351609917071</v>
      </c>
      <c r="D36" s="28">
        <v>21.471924680471318</v>
      </c>
      <c r="Q36" s="73"/>
      <c r="R36" s="73"/>
      <c r="S36" s="73"/>
    </row>
    <row r="37" spans="1:19" x14ac:dyDescent="0.2">
      <c r="A37" s="1">
        <v>2017</v>
      </c>
      <c r="B37" s="28">
        <v>10.89810512063821</v>
      </c>
      <c r="C37" s="28">
        <v>9.255876352500648</v>
      </c>
      <c r="D37" s="28">
        <v>19.867694461598504</v>
      </c>
      <c r="Q37" s="73"/>
      <c r="R37" s="73"/>
      <c r="S37" s="73"/>
    </row>
    <row r="38" spans="1:19" x14ac:dyDescent="0.2">
      <c r="A38" s="1" t="s">
        <v>88</v>
      </c>
      <c r="B38" s="28">
        <v>5.8451454299249352</v>
      </c>
      <c r="C38" s="28">
        <v>2.0049279216319165</v>
      </c>
      <c r="D38" s="28">
        <v>7.6541506247093025</v>
      </c>
      <c r="Q38" s="73"/>
      <c r="R38" s="73"/>
      <c r="S38" s="73"/>
    </row>
    <row r="39" spans="1:19" x14ac:dyDescent="0.2">
      <c r="A39" s="1" t="s">
        <v>88</v>
      </c>
      <c r="B39" s="28">
        <v>7.2807234950682673</v>
      </c>
      <c r="C39" s="28">
        <v>4.2944091275046858</v>
      </c>
      <c r="D39" s="28">
        <v>11.37669153182375</v>
      </c>
      <c r="Q39" s="73"/>
      <c r="R39" s="73"/>
      <c r="S39" s="73"/>
    </row>
    <row r="40" spans="1:19" x14ac:dyDescent="0.2">
      <c r="A40" s="1" t="s">
        <v>88</v>
      </c>
      <c r="B40" s="28">
        <v>6.8511718100181911</v>
      </c>
      <c r="C40" s="28">
        <v>5.4172871617334977</v>
      </c>
      <c r="D40" s="28">
        <v>12.036542954502703</v>
      </c>
      <c r="Q40" s="73"/>
      <c r="R40" s="73"/>
      <c r="S40" s="73"/>
    </row>
    <row r="41" spans="1:19" x14ac:dyDescent="0.2">
      <c r="A41" s="1">
        <v>2018</v>
      </c>
      <c r="B41" s="28">
        <v>9.7694388210025469</v>
      </c>
      <c r="C41" s="28">
        <v>2.3259795134045604</v>
      </c>
      <c r="D41" s="28">
        <v>11.845242685791893</v>
      </c>
      <c r="Q41" s="73"/>
      <c r="R41" s="73"/>
      <c r="S41" s="73"/>
    </row>
    <row r="42" spans="1:19" x14ac:dyDescent="0.2">
      <c r="A42" s="1" t="s">
        <v>88</v>
      </c>
      <c r="B42" s="28">
        <v>3.543638720570025</v>
      </c>
      <c r="C42" s="28">
        <v>39.991913260516739</v>
      </c>
      <c r="D42" s="28">
        <v>43.314326024667693</v>
      </c>
      <c r="Q42" s="73"/>
      <c r="R42" s="73"/>
      <c r="S42" s="73"/>
    </row>
    <row r="43" spans="1:19" x14ac:dyDescent="0.2">
      <c r="A43" s="1" t="s">
        <v>88</v>
      </c>
      <c r="B43" s="28">
        <v>8.3874846321705085</v>
      </c>
      <c r="C43" s="28">
        <v>22.858556733901629</v>
      </c>
      <c r="D43" s="28">
        <v>31.016365629639058</v>
      </c>
      <c r="Q43" s="73"/>
      <c r="R43" s="73"/>
      <c r="S43" s="73"/>
    </row>
    <row r="44" spans="1:19" x14ac:dyDescent="0.2">
      <c r="A44" s="1" t="s">
        <v>88</v>
      </c>
      <c r="B44" s="28">
        <v>8.8806870418999573</v>
      </c>
      <c r="C44" s="28">
        <v>16.062901031814157</v>
      </c>
      <c r="D44" s="28">
        <v>24.706927773539601</v>
      </c>
      <c r="Q44" s="73"/>
      <c r="R44" s="73"/>
      <c r="S44" s="73"/>
    </row>
    <row r="45" spans="1:19" x14ac:dyDescent="0.2">
      <c r="A45" s="1">
        <v>2019</v>
      </c>
      <c r="B45" s="28">
        <v>8.1321682861478433</v>
      </c>
      <c r="C45" s="28">
        <v>15.434294594400153</v>
      </c>
      <c r="D45" s="28">
        <v>23.330282067639054</v>
      </c>
      <c r="Q45" s="73"/>
      <c r="R45" s="73"/>
      <c r="S45" s="73"/>
    </row>
    <row r="46" spans="1:19" x14ac:dyDescent="0.2">
      <c r="A46" s="1" t="s">
        <v>88</v>
      </c>
      <c r="B46" s="28">
        <v>7.5667533112182168</v>
      </c>
      <c r="C46" s="28">
        <v>-25.437921960061345</v>
      </c>
      <c r="D46" s="28">
        <v>-18.255222340209617</v>
      </c>
      <c r="Q46" s="73"/>
      <c r="R46" s="73"/>
      <c r="S46" s="73"/>
    </row>
    <row r="47" spans="1:19" x14ac:dyDescent="0.2">
      <c r="A47" s="1" t="s">
        <v>88</v>
      </c>
      <c r="B47" s="28">
        <v>12.670803323189368</v>
      </c>
      <c r="C47" s="28">
        <v>-0.37534986344621235</v>
      </c>
      <c r="D47" s="28">
        <v>11.833406437934281</v>
      </c>
      <c r="Q47" s="73"/>
      <c r="R47" s="73"/>
      <c r="S47" s="73"/>
    </row>
    <row r="48" spans="1:19" x14ac:dyDescent="0.2">
      <c r="A48" s="1" t="s">
        <v>88</v>
      </c>
      <c r="B48" s="28">
        <v>14.206265089324637</v>
      </c>
      <c r="C48" s="28">
        <v>3.3010377083948299</v>
      </c>
      <c r="D48" s="28">
        <v>16.570389734940765</v>
      </c>
      <c r="Q48" s="73"/>
      <c r="R48" s="73"/>
      <c r="S48" s="73"/>
    </row>
    <row r="49" spans="1:19" x14ac:dyDescent="0.2">
      <c r="A49" s="1">
        <v>2020</v>
      </c>
      <c r="B49" s="28">
        <v>13.478947353039048</v>
      </c>
      <c r="C49" s="28">
        <v>7.0851016502084034</v>
      </c>
      <c r="D49" s="28">
        <v>19.72282868011872</v>
      </c>
      <c r="Q49" s="73"/>
      <c r="R49" s="73"/>
      <c r="S49" s="73"/>
    </row>
    <row r="50" spans="1:19" x14ac:dyDescent="0.2">
      <c r="A50" s="1" t="s">
        <v>88</v>
      </c>
      <c r="B50" s="28">
        <v>11.584605203520816</v>
      </c>
      <c r="C50" s="28">
        <v>12.505070620920176</v>
      </c>
      <c r="D50" s="28">
        <v>23.867523395923548</v>
      </c>
      <c r="Q50" s="73"/>
      <c r="R50" s="73"/>
      <c r="S50" s="73"/>
    </row>
    <row r="51" spans="1:19" x14ac:dyDescent="0.2">
      <c r="A51" s="1" t="s">
        <v>88</v>
      </c>
      <c r="B51" s="28">
        <v>16.32787363572643</v>
      </c>
      <c r="C51" s="28">
        <v>11.121562789205985</v>
      </c>
      <c r="D51" s="28">
        <v>27.187124875324589</v>
      </c>
      <c r="Q51" s="73"/>
      <c r="R51" s="73"/>
      <c r="S51" s="73"/>
    </row>
    <row r="52" spans="1:19" x14ac:dyDescent="0.2">
      <c r="A52" s="1" t="s">
        <v>88</v>
      </c>
      <c r="B52" s="28">
        <v>18.076479382576238</v>
      </c>
      <c r="C52" s="28">
        <v>8.1892248308721065</v>
      </c>
      <c r="D52" s="28">
        <v>25.993973741780771</v>
      </c>
      <c r="Q52" s="73"/>
      <c r="R52" s="73"/>
      <c r="S52" s="73"/>
    </row>
    <row r="53" spans="1:19" x14ac:dyDescent="0.2">
      <c r="A53" s="1">
        <v>2021</v>
      </c>
      <c r="B53" s="30">
        <v>16.504389230088876</v>
      </c>
      <c r="C53" s="30">
        <v>9.2902175248596333</v>
      </c>
      <c r="D53" s="30">
        <v>25.513248292263167</v>
      </c>
      <c r="Q53" s="73"/>
      <c r="R53" s="73"/>
      <c r="S53" s="73"/>
    </row>
    <row r="54" spans="1:19" x14ac:dyDescent="0.2">
      <c r="B54" s="18">
        <v>10.342452042786606</v>
      </c>
      <c r="C54" s="18">
        <v>20.992345728578204</v>
      </c>
      <c r="D54" s="18">
        <v>31.06120528122884</v>
      </c>
      <c r="Q54" s="73"/>
      <c r="R54" s="73"/>
      <c r="S54" s="73"/>
    </row>
    <row r="55" spans="1:19" x14ac:dyDescent="0.2">
      <c r="B55" s="18">
        <v>15.48217496431216</v>
      </c>
      <c r="C55" s="18">
        <v>5.1640559926810656</v>
      </c>
      <c r="D55" s="18">
        <v>20.352465665777451</v>
      </c>
      <c r="Q55" s="73"/>
      <c r="R55" s="73"/>
      <c r="S55" s="73"/>
    </row>
    <row r="56" spans="1:19" x14ac:dyDescent="0.2">
      <c r="B56" s="18">
        <v>16.476938670829835</v>
      </c>
      <c r="C56" s="18">
        <v>0.25492225420060061</v>
      </c>
      <c r="D56" s="18">
        <v>16.280183637171753</v>
      </c>
      <c r="Q56" s="73"/>
      <c r="R56" s="73"/>
      <c r="S56" s="73"/>
    </row>
    <row r="57" spans="1:19" x14ac:dyDescent="0.2">
      <c r="A57" s="1">
        <v>2022</v>
      </c>
      <c r="B57" s="18">
        <v>14.320300981582458</v>
      </c>
      <c r="C57" s="18">
        <v>4.6664104696406117</v>
      </c>
      <c r="D57" s="18">
        <v>18.556795090281913</v>
      </c>
      <c r="E57" s="18"/>
      <c r="Q57" s="73"/>
      <c r="R57" s="73"/>
      <c r="S57" s="73"/>
    </row>
    <row r="58" spans="1:19" x14ac:dyDescent="0.2">
      <c r="B58" s="18"/>
      <c r="C58" s="18"/>
      <c r="D58" s="18"/>
    </row>
    <row r="59" spans="1:19" x14ac:dyDescent="0.2">
      <c r="B59" s="18"/>
      <c r="C59" s="18"/>
      <c r="D59" s="18"/>
    </row>
    <row r="60" spans="1:19" x14ac:dyDescent="0.2">
      <c r="B60" s="18"/>
      <c r="C60" s="18"/>
      <c r="D60" s="18"/>
    </row>
    <row r="61" spans="1:19" x14ac:dyDescent="0.2">
      <c r="B61" s="18"/>
      <c r="C61" s="18"/>
      <c r="D61" s="18"/>
    </row>
    <row r="62" spans="1:19" x14ac:dyDescent="0.2">
      <c r="B62" s="18"/>
      <c r="C62" s="18"/>
      <c r="D62" s="18"/>
    </row>
    <row r="63" spans="1:19" x14ac:dyDescent="0.2">
      <c r="B63" s="18"/>
      <c r="C63" s="18"/>
      <c r="D63" s="18"/>
    </row>
    <row r="64" spans="1:19" x14ac:dyDescent="0.2">
      <c r="B64" s="18"/>
      <c r="C64" s="18"/>
      <c r="D64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15D1-6553-45E0-87C8-0437D6A13AEC}">
  <dimension ref="A1:G9"/>
  <sheetViews>
    <sheetView workbookViewId="0"/>
  </sheetViews>
  <sheetFormatPr baseColWidth="10" defaultColWidth="11.42578125" defaultRowHeight="12.75" x14ac:dyDescent="0.2"/>
  <cols>
    <col min="1" max="1" width="9.140625" style="1" customWidth="1"/>
    <col min="2" max="5" width="11.42578125" style="1"/>
    <col min="6" max="6" width="28" style="1" customWidth="1"/>
    <col min="7" max="16384" width="11.42578125" style="1"/>
  </cols>
  <sheetData>
    <row r="1" spans="1:7" ht="23.25" x14ac:dyDescent="0.35">
      <c r="A1" s="1" t="s">
        <v>0</v>
      </c>
      <c r="B1" s="2" t="s">
        <v>99</v>
      </c>
    </row>
    <row r="2" spans="1:7" x14ac:dyDescent="0.2">
      <c r="A2" s="1" t="s">
        <v>1</v>
      </c>
      <c r="B2" s="1" t="s">
        <v>2</v>
      </c>
    </row>
    <row r="7" spans="1:7" x14ac:dyDescent="0.2">
      <c r="B7" s="1" t="s">
        <v>115</v>
      </c>
      <c r="C7" s="1" t="s">
        <v>116</v>
      </c>
      <c r="D7" s="1" t="s">
        <v>117</v>
      </c>
      <c r="E7" s="1" t="s">
        <v>118</v>
      </c>
      <c r="F7" s="1" t="s">
        <v>119</v>
      </c>
      <c r="G7" s="1" t="s">
        <v>125</v>
      </c>
    </row>
    <row r="8" spans="1:7" x14ac:dyDescent="0.2">
      <c r="A8" s="1">
        <v>2022</v>
      </c>
      <c r="B8" s="8">
        <v>1.1799048963023595</v>
      </c>
      <c r="C8" s="8">
        <v>-1.2388472078031072</v>
      </c>
      <c r="D8" s="8">
        <v>-0.86154147164367967</v>
      </c>
      <c r="E8" s="8">
        <v>0.40486668222355865</v>
      </c>
      <c r="F8" s="8">
        <v>-7.7227284258474582E-2</v>
      </c>
      <c r="G8" s="8">
        <v>2.5580102528293995</v>
      </c>
    </row>
    <row r="9" spans="1:7" x14ac:dyDescent="0.2">
      <c r="A9" s="1">
        <v>2021</v>
      </c>
      <c r="B9" s="8">
        <v>0.83648952005220911</v>
      </c>
      <c r="C9" s="8">
        <v>0.55810488030354277</v>
      </c>
      <c r="D9" s="8">
        <v>-0.10388387714752072</v>
      </c>
      <c r="E9" s="8">
        <v>1.2698355834114372</v>
      </c>
      <c r="F9" s="8">
        <v>0.18612568685626871</v>
      </c>
      <c r="G9" s="8">
        <v>0.48122146679583366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E6C7-94B8-477F-8EAC-B889A1D2AA7B}">
  <dimension ref="A1:N16"/>
  <sheetViews>
    <sheetView workbookViewId="0"/>
  </sheetViews>
  <sheetFormatPr baseColWidth="10" defaultColWidth="11.42578125" defaultRowHeight="12.75" x14ac:dyDescent="0.2"/>
  <cols>
    <col min="1" max="1" width="12.42578125" style="1" customWidth="1"/>
    <col min="2" max="2" width="12.85546875" style="1" customWidth="1"/>
    <col min="3" max="3" width="15.140625" style="1" customWidth="1"/>
    <col min="4" max="4" width="15" style="1" customWidth="1"/>
    <col min="5" max="16384" width="11.42578125" style="1"/>
  </cols>
  <sheetData>
    <row r="1" spans="1:14" ht="23.25" x14ac:dyDescent="0.35">
      <c r="A1" s="1" t="s">
        <v>0</v>
      </c>
      <c r="B1" s="2" t="s">
        <v>43</v>
      </c>
    </row>
    <row r="2" spans="1:14" x14ac:dyDescent="0.2">
      <c r="A2" s="1" t="s">
        <v>1</v>
      </c>
      <c r="B2" s="1" t="s">
        <v>2</v>
      </c>
    </row>
    <row r="4" spans="1:14" x14ac:dyDescent="0.2">
      <c r="B4" s="1" t="s">
        <v>44</v>
      </c>
      <c r="C4" s="1" t="s">
        <v>45</v>
      </c>
      <c r="D4" s="1" t="s">
        <v>60</v>
      </c>
    </row>
    <row r="5" spans="1:14" x14ac:dyDescent="0.2">
      <c r="A5" s="75">
        <v>2012</v>
      </c>
      <c r="B5" s="46">
        <v>72.694475680484814</v>
      </c>
      <c r="C5" s="46">
        <v>16.791709785517913</v>
      </c>
      <c r="D5" s="46">
        <v>89.486185466002723</v>
      </c>
      <c r="L5" s="74"/>
      <c r="M5" s="74"/>
      <c r="N5" s="74"/>
    </row>
    <row r="6" spans="1:14" x14ac:dyDescent="0.2">
      <c r="A6" s="75">
        <v>2013</v>
      </c>
      <c r="B6" s="46">
        <v>71.721996924620768</v>
      </c>
      <c r="C6" s="46">
        <v>16.351919034613879</v>
      </c>
      <c r="D6" s="46">
        <v>88.073915959234654</v>
      </c>
      <c r="L6" s="74"/>
      <c r="M6" s="74"/>
      <c r="N6" s="74"/>
    </row>
    <row r="7" spans="1:14" x14ac:dyDescent="0.2">
      <c r="A7" s="75">
        <v>2014</v>
      </c>
      <c r="B7" s="46">
        <v>68.335170862965199</v>
      </c>
      <c r="C7" s="46">
        <v>16.539697009187584</v>
      </c>
      <c r="D7" s="46">
        <v>84.874867872152777</v>
      </c>
      <c r="L7" s="74"/>
      <c r="M7" s="74"/>
      <c r="N7" s="74"/>
    </row>
    <row r="8" spans="1:14" x14ac:dyDescent="0.2">
      <c r="A8" s="75">
        <v>2015</v>
      </c>
      <c r="B8" s="46">
        <v>69.115893618212027</v>
      </c>
      <c r="C8" s="46">
        <v>17.000822852442798</v>
      </c>
      <c r="D8" s="46">
        <v>86.116716470654822</v>
      </c>
      <c r="L8" s="74"/>
      <c r="M8" s="74"/>
      <c r="N8" s="74"/>
    </row>
    <row r="9" spans="1:14" x14ac:dyDescent="0.2">
      <c r="A9" s="75">
        <v>2016</v>
      </c>
      <c r="B9" s="46">
        <v>69.967031632674932</v>
      </c>
      <c r="C9" s="46">
        <v>16.243351393115418</v>
      </c>
      <c r="D9" s="46">
        <v>86.21038302579035</v>
      </c>
      <c r="L9" s="74"/>
      <c r="M9" s="74"/>
      <c r="N9" s="74"/>
    </row>
    <row r="10" spans="1:14" x14ac:dyDescent="0.2">
      <c r="A10" s="75">
        <v>2017</v>
      </c>
      <c r="B10" s="46">
        <v>71.044592842298712</v>
      </c>
      <c r="C10" s="46">
        <v>18.310225402568289</v>
      </c>
      <c r="D10" s="46">
        <v>89.354818244867005</v>
      </c>
      <c r="L10" s="74"/>
      <c r="M10" s="74"/>
      <c r="N10" s="74"/>
    </row>
    <row r="11" spans="1:14" x14ac:dyDescent="0.2">
      <c r="A11" s="75">
        <v>2018</v>
      </c>
      <c r="B11" s="46">
        <v>72.712336220183815</v>
      </c>
      <c r="C11" s="46">
        <v>17.802957197505631</v>
      </c>
      <c r="D11" s="46">
        <v>90.515293417689449</v>
      </c>
      <c r="L11" s="74"/>
      <c r="M11" s="74"/>
      <c r="N11" s="74"/>
    </row>
    <row r="12" spans="1:14" x14ac:dyDescent="0.2">
      <c r="A12" s="75">
        <v>2019</v>
      </c>
      <c r="B12" s="46">
        <v>73.816700866216806</v>
      </c>
      <c r="C12" s="46">
        <v>18.668033964353317</v>
      </c>
      <c r="D12" s="47">
        <v>92.484734830570119</v>
      </c>
      <c r="L12" s="74"/>
      <c r="M12" s="74"/>
      <c r="N12" s="74"/>
    </row>
    <row r="13" spans="1:14" x14ac:dyDescent="0.2">
      <c r="A13" s="75">
        <v>2020</v>
      </c>
      <c r="B13" s="46">
        <v>69.216089590877203</v>
      </c>
      <c r="C13" s="46">
        <v>17.859442804475552</v>
      </c>
      <c r="D13" s="46">
        <v>87.075532395352752</v>
      </c>
      <c r="L13" s="74"/>
      <c r="M13" s="74"/>
      <c r="N13" s="74"/>
    </row>
    <row r="14" spans="1:14" x14ac:dyDescent="0.2">
      <c r="A14" s="75">
        <v>2021</v>
      </c>
      <c r="B14" s="46">
        <v>66.499021256861596</v>
      </c>
      <c r="C14" s="46">
        <v>17.404609363083647</v>
      </c>
      <c r="D14" s="46">
        <v>83.903630619945247</v>
      </c>
      <c r="L14" s="74"/>
      <c r="M14" s="74"/>
      <c r="N14" s="74"/>
    </row>
    <row r="15" spans="1:14" x14ac:dyDescent="0.2">
      <c r="A15" s="75">
        <v>2022</v>
      </c>
      <c r="B15" s="46">
        <v>69.155901226873198</v>
      </c>
      <c r="C15" s="46">
        <v>16.977908456010638</v>
      </c>
      <c r="D15" s="46">
        <v>86.133809682883836</v>
      </c>
      <c r="F15" s="57"/>
      <c r="G15" s="74"/>
      <c r="L15" s="74"/>
      <c r="M15" s="74"/>
      <c r="N15" s="74"/>
    </row>
    <row r="16" spans="1:14" x14ac:dyDescent="0.2">
      <c r="A16" s="17"/>
    </row>
  </sheetData>
  <pageMargins left="0.7" right="0.7" top="0.78740157499999996" bottom="0.78740157499999996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0235-FF84-4437-9007-9C07519F408F}">
  <dimension ref="A1:E46"/>
  <sheetViews>
    <sheetView workbookViewId="0"/>
  </sheetViews>
  <sheetFormatPr baseColWidth="10" defaultColWidth="11.42578125" defaultRowHeight="12.75" x14ac:dyDescent="0.2"/>
  <cols>
    <col min="1" max="4" width="11.42578125" style="1"/>
    <col min="5" max="5" width="13" style="1" customWidth="1"/>
    <col min="6" max="16384" width="11.42578125" style="1"/>
  </cols>
  <sheetData>
    <row r="1" spans="1:5" ht="23.25" x14ac:dyDescent="0.35">
      <c r="A1" s="1" t="s">
        <v>0</v>
      </c>
      <c r="B1" s="2" t="s">
        <v>83</v>
      </c>
    </row>
    <row r="2" spans="1:5" x14ac:dyDescent="0.2">
      <c r="A2" s="1" t="s">
        <v>1</v>
      </c>
      <c r="B2" s="1" t="s">
        <v>2</v>
      </c>
    </row>
    <row r="4" spans="1:5" ht="66" customHeight="1" x14ac:dyDescent="0.2">
      <c r="A4" s="4"/>
      <c r="B4" s="22" t="s">
        <v>46</v>
      </c>
      <c r="C4" s="22" t="s">
        <v>47</v>
      </c>
      <c r="D4" s="22" t="s">
        <v>48</v>
      </c>
      <c r="E4" s="22" t="s">
        <v>49</v>
      </c>
    </row>
    <row r="5" spans="1:5" x14ac:dyDescent="0.2">
      <c r="A5" s="4" t="s">
        <v>50</v>
      </c>
      <c r="B5" s="4">
        <v>17.258449092695876</v>
      </c>
      <c r="C5" s="4">
        <v>29.840349634271696</v>
      </c>
      <c r="D5" s="4">
        <v>10.541621348288205</v>
      </c>
      <c r="E5" s="4">
        <v>41.490506023265262</v>
      </c>
    </row>
    <row r="6" spans="1:5" x14ac:dyDescent="0.2">
      <c r="A6" s="4"/>
      <c r="B6" s="4">
        <v>14.425472518242227</v>
      </c>
      <c r="C6" s="4">
        <v>29.768323556423873</v>
      </c>
      <c r="D6" s="4">
        <v>11.591025727991731</v>
      </c>
      <c r="E6" s="4">
        <v>42.898732634907425</v>
      </c>
    </row>
    <row r="7" spans="1:5" x14ac:dyDescent="0.2">
      <c r="A7" s="4"/>
      <c r="B7" s="4">
        <v>14.843525470612922</v>
      </c>
      <c r="C7" s="4">
        <v>28.5765386403904</v>
      </c>
      <c r="D7" s="4">
        <v>12.033270188437848</v>
      </c>
      <c r="E7" s="4">
        <v>42.090706621522919</v>
      </c>
    </row>
    <row r="8" spans="1:5" x14ac:dyDescent="0.2">
      <c r="A8" s="4"/>
      <c r="B8" s="4">
        <v>15.276993461575058</v>
      </c>
      <c r="C8" s="4">
        <v>25.248051008135974</v>
      </c>
      <c r="D8" s="4">
        <v>11.235830261312055</v>
      </c>
      <c r="E8" s="4">
        <v>45.900635520972287</v>
      </c>
    </row>
    <row r="9" spans="1:5" x14ac:dyDescent="0.2">
      <c r="A9" s="4" t="s">
        <v>51</v>
      </c>
      <c r="B9" s="4">
        <v>14.205213572491244</v>
      </c>
      <c r="C9" s="4">
        <v>24.873367208733228</v>
      </c>
      <c r="D9" s="4">
        <v>12.196516284255253</v>
      </c>
      <c r="E9" s="4">
        <v>46.017358106949033</v>
      </c>
    </row>
    <row r="10" spans="1:5" x14ac:dyDescent="0.2">
      <c r="A10" s="4"/>
      <c r="B10" s="4">
        <v>12.03394125095007</v>
      </c>
      <c r="C10" s="4">
        <v>25.143907466750477</v>
      </c>
      <c r="D10" s="4">
        <v>11.418711008303017</v>
      </c>
      <c r="E10" s="4">
        <v>48.656011758587205</v>
      </c>
    </row>
    <row r="11" spans="1:5" x14ac:dyDescent="0.2">
      <c r="A11" s="4"/>
      <c r="B11" s="4">
        <v>11.278845830573989</v>
      </c>
      <c r="C11" s="4">
        <v>23.955106017194712</v>
      </c>
      <c r="D11" s="4">
        <v>13.494856176821644</v>
      </c>
      <c r="E11" s="4">
        <v>48.642329173404555</v>
      </c>
    </row>
    <row r="12" spans="1:5" x14ac:dyDescent="0.2">
      <c r="A12" s="4"/>
      <c r="B12" s="4">
        <v>11.350210169868493</v>
      </c>
      <c r="C12" s="4">
        <v>23.622668016654835</v>
      </c>
      <c r="D12" s="4">
        <v>13.61502634963915</v>
      </c>
      <c r="E12" s="4">
        <v>48.657614808221687</v>
      </c>
    </row>
    <row r="13" spans="1:5" x14ac:dyDescent="0.2">
      <c r="A13" s="4" t="s">
        <v>52</v>
      </c>
      <c r="B13" s="4">
        <v>11.691795021080669</v>
      </c>
      <c r="C13" s="4">
        <v>23.074308104053092</v>
      </c>
      <c r="D13" s="4">
        <v>14.0424730348482</v>
      </c>
      <c r="E13" s="4">
        <v>47.990595421575499</v>
      </c>
    </row>
    <row r="14" spans="1:5" x14ac:dyDescent="0.2">
      <c r="A14" s="4"/>
      <c r="B14" s="4">
        <v>11.224582982242802</v>
      </c>
      <c r="C14" s="4">
        <v>22.187387905475322</v>
      </c>
      <c r="D14" s="4">
        <v>13.80650545919646</v>
      </c>
      <c r="E14" s="4">
        <v>49.451596746542698</v>
      </c>
    </row>
    <row r="15" spans="1:5" x14ac:dyDescent="0.2">
      <c r="A15" s="4"/>
      <c r="B15" s="4">
        <v>11.684472788342056</v>
      </c>
      <c r="C15" s="4">
        <v>23.404292352255275</v>
      </c>
      <c r="D15" s="4">
        <v>13.708492450609134</v>
      </c>
      <c r="E15" s="4">
        <v>48.298679201275419</v>
      </c>
    </row>
    <row r="16" spans="1:5" x14ac:dyDescent="0.2">
      <c r="A16" s="4"/>
      <c r="B16" s="4">
        <v>12.077036658820472</v>
      </c>
      <c r="C16" s="4">
        <v>22.785004231534899</v>
      </c>
      <c r="D16" s="4">
        <v>13.036161916406794</v>
      </c>
      <c r="E16" s="4">
        <v>48.887470984969035</v>
      </c>
    </row>
    <row r="17" spans="1:5" x14ac:dyDescent="0.2">
      <c r="A17" s="4" t="s">
        <v>53</v>
      </c>
      <c r="B17" s="4">
        <v>9.5795172215913276</v>
      </c>
      <c r="C17" s="4">
        <v>21.84680218723215</v>
      </c>
      <c r="D17" s="4">
        <v>13.320506126362178</v>
      </c>
      <c r="E17" s="4">
        <v>52.62648885718783</v>
      </c>
    </row>
    <row r="18" spans="1:5" x14ac:dyDescent="0.2">
      <c r="A18" s="4"/>
      <c r="B18" s="4">
        <v>9.5692145624667226</v>
      </c>
      <c r="C18" s="4">
        <v>21.95179150490064</v>
      </c>
      <c r="D18" s="4">
        <v>18.181436071077872</v>
      </c>
      <c r="E18" s="4">
        <v>47.237651634119061</v>
      </c>
    </row>
    <row r="19" spans="1:5" x14ac:dyDescent="0.2">
      <c r="A19" s="4"/>
      <c r="B19" s="4">
        <v>10.004821203386799</v>
      </c>
      <c r="C19" s="4">
        <v>22.417218050063596</v>
      </c>
      <c r="D19" s="4">
        <v>12.581757907786031</v>
      </c>
      <c r="E19" s="4">
        <v>50.713629264860266</v>
      </c>
    </row>
    <row r="20" spans="1:5" x14ac:dyDescent="0.2">
      <c r="A20" s="4"/>
      <c r="B20" s="4">
        <v>9.9310141755094712</v>
      </c>
      <c r="C20" s="4">
        <v>21.010633653641399</v>
      </c>
      <c r="D20" s="4">
        <v>12.684143936218959</v>
      </c>
      <c r="E20" s="4">
        <v>52.403197033215442</v>
      </c>
    </row>
    <row r="21" spans="1:5" x14ac:dyDescent="0.2">
      <c r="A21" s="4" t="s">
        <v>54</v>
      </c>
      <c r="B21" s="4">
        <v>10.188124593789727</v>
      </c>
      <c r="C21" s="4">
        <v>21.304354169239236</v>
      </c>
      <c r="D21" s="4">
        <v>13.618377146791151</v>
      </c>
      <c r="E21" s="4">
        <v>51.189278865000901</v>
      </c>
    </row>
    <row r="22" spans="1:5" x14ac:dyDescent="0.2">
      <c r="A22" s="4"/>
      <c r="B22" s="4">
        <v>10.293764620234439</v>
      </c>
      <c r="C22" s="4">
        <v>20.866367492514481</v>
      </c>
      <c r="D22" s="4">
        <v>13.125132040361015</v>
      </c>
      <c r="E22" s="4">
        <v>51.875949398173333</v>
      </c>
    </row>
    <row r="23" spans="1:5" x14ac:dyDescent="0.2">
      <c r="A23" s="4"/>
      <c r="B23" s="4">
        <v>11.006663429907771</v>
      </c>
      <c r="C23" s="4">
        <v>21.097079120293582</v>
      </c>
      <c r="D23" s="4">
        <v>13.526643071686079</v>
      </c>
      <c r="E23" s="4">
        <v>51.415513663489648</v>
      </c>
    </row>
    <row r="24" spans="1:5" x14ac:dyDescent="0.2">
      <c r="A24" s="4"/>
      <c r="B24" s="25">
        <v>10.886741116803602</v>
      </c>
      <c r="C24" s="25">
        <v>20.688576031732349</v>
      </c>
      <c r="D24" s="25">
        <v>13.854362868473874</v>
      </c>
      <c r="E24" s="25">
        <v>52.051525558808699</v>
      </c>
    </row>
    <row r="25" spans="1:5" x14ac:dyDescent="0.2">
      <c r="A25" s="4" t="s">
        <v>55</v>
      </c>
      <c r="B25" s="4">
        <v>10.972953844463589</v>
      </c>
      <c r="C25" s="4">
        <v>20.904649875889469</v>
      </c>
      <c r="D25" s="4">
        <v>14.415530291206709</v>
      </c>
      <c r="E25" s="4">
        <v>51.345498973449118</v>
      </c>
    </row>
    <row r="26" spans="1:5" x14ac:dyDescent="0.2">
      <c r="A26" s="4"/>
      <c r="B26" s="4">
        <v>10.789155362714462</v>
      </c>
      <c r="C26" s="4">
        <v>19.88073919535838</v>
      </c>
      <c r="D26" s="4">
        <v>14.197318188292726</v>
      </c>
      <c r="E26" s="4">
        <v>52.187010016837853</v>
      </c>
    </row>
    <row r="27" spans="1:5" x14ac:dyDescent="0.2">
      <c r="A27" s="4"/>
      <c r="B27" s="4">
        <v>11.008520271140624</v>
      </c>
      <c r="C27" s="4">
        <v>19.576830579584161</v>
      </c>
      <c r="D27" s="4">
        <v>14.472447973288391</v>
      </c>
      <c r="E27" s="4">
        <v>52.448857932866659</v>
      </c>
    </row>
    <row r="28" spans="1:5" x14ac:dyDescent="0.2">
      <c r="A28" s="4"/>
      <c r="B28" s="4">
        <v>10.856735821711466</v>
      </c>
      <c r="C28" s="4">
        <v>19.100579989784123</v>
      </c>
      <c r="D28" s="4">
        <v>13.828385070587887</v>
      </c>
      <c r="E28" s="4">
        <v>53.118335752680132</v>
      </c>
    </row>
    <row r="29" spans="1:5" x14ac:dyDescent="0.2">
      <c r="A29" s="4" t="s">
        <v>56</v>
      </c>
      <c r="B29" s="4">
        <v>11.764475586059314</v>
      </c>
      <c r="C29" s="4">
        <v>19.517856868328888</v>
      </c>
      <c r="D29" s="4">
        <v>12.006976903499805</v>
      </c>
      <c r="E29" s="4">
        <v>53.228635968318251</v>
      </c>
    </row>
    <row r="30" spans="1:5" x14ac:dyDescent="0.2">
      <c r="A30" s="4"/>
      <c r="B30" s="4">
        <v>8.9549918730733253</v>
      </c>
      <c r="C30" s="4">
        <v>18.525653818628509</v>
      </c>
      <c r="D30" s="4">
        <v>12.794687187477896</v>
      </c>
      <c r="E30" s="4">
        <v>55.124798380134926</v>
      </c>
    </row>
    <row r="31" spans="1:5" x14ac:dyDescent="0.2">
      <c r="A31" s="4"/>
      <c r="B31" s="4">
        <v>8.934225540117346</v>
      </c>
      <c r="C31" s="4">
        <v>18.830796371270406</v>
      </c>
      <c r="D31" s="4">
        <v>13.009472400424761</v>
      </c>
      <c r="E31" s="4">
        <v>54.123470838797573</v>
      </c>
    </row>
    <row r="32" spans="1:5" x14ac:dyDescent="0.2">
      <c r="A32" s="26"/>
      <c r="B32" s="4">
        <v>7.1379447524769954</v>
      </c>
      <c r="C32" s="4">
        <v>18.118898494769418</v>
      </c>
      <c r="D32" s="4">
        <v>13.504166798514021</v>
      </c>
      <c r="E32" s="4">
        <v>56.277213576761284</v>
      </c>
    </row>
    <row r="33" spans="1:5" x14ac:dyDescent="0.2">
      <c r="A33" s="26" t="s">
        <v>57</v>
      </c>
      <c r="B33" s="4">
        <v>9.2978558360468977</v>
      </c>
      <c r="C33" s="4">
        <v>17.640641059180499</v>
      </c>
      <c r="D33" s="4">
        <v>13.384497966373859</v>
      </c>
      <c r="E33" s="4">
        <v>54.96080312500181</v>
      </c>
    </row>
    <row r="34" spans="1:5" x14ac:dyDescent="0.2">
      <c r="A34" s="26"/>
      <c r="B34" s="4">
        <v>10.677694502904396</v>
      </c>
      <c r="C34" s="4">
        <v>17.691613251442956</v>
      </c>
      <c r="D34" s="4">
        <v>10.763230373871048</v>
      </c>
      <c r="E34" s="4">
        <v>54.391349058055859</v>
      </c>
    </row>
    <row r="35" spans="1:5" x14ac:dyDescent="0.2">
      <c r="A35" s="4"/>
      <c r="B35" s="4">
        <v>10.09022226305121</v>
      </c>
      <c r="C35" s="4">
        <v>16.569393249672736</v>
      </c>
      <c r="D35" s="4">
        <v>10.954041594134024</v>
      </c>
      <c r="E35" s="4">
        <v>57.807537072171762</v>
      </c>
    </row>
    <row r="36" spans="1:5" x14ac:dyDescent="0.2">
      <c r="A36" s="4"/>
      <c r="B36" s="4">
        <v>10.934110267811553</v>
      </c>
      <c r="C36" s="4">
        <v>16.895737529542789</v>
      </c>
      <c r="D36" s="4">
        <v>11.976224549421707</v>
      </c>
      <c r="E36" s="4">
        <v>55.26013766518868</v>
      </c>
    </row>
    <row r="37" spans="1:5" x14ac:dyDescent="0.2">
      <c r="A37" s="1" t="s">
        <v>80</v>
      </c>
      <c r="B37" s="4">
        <v>11.427999824434282</v>
      </c>
      <c r="C37" s="4">
        <v>17.193979384046212</v>
      </c>
      <c r="D37" s="4">
        <v>13.096295295985559</v>
      </c>
      <c r="E37" s="4">
        <v>53.344582074290003</v>
      </c>
    </row>
    <row r="38" spans="1:5" x14ac:dyDescent="0.2">
      <c r="A38" s="44"/>
      <c r="B38" s="48">
        <v>11.217693364203404</v>
      </c>
      <c r="C38" s="48">
        <v>17.569940489671506</v>
      </c>
      <c r="D38" s="48">
        <v>14.437778917621287</v>
      </c>
      <c r="E38" s="48">
        <v>52.51546959186706</v>
      </c>
    </row>
    <row r="39" spans="1:5" x14ac:dyDescent="0.2">
      <c r="B39" s="48">
        <v>10.740829092783844</v>
      </c>
      <c r="C39" s="48">
        <v>17.419178425463695</v>
      </c>
      <c r="D39" s="48">
        <v>13.804155641099088</v>
      </c>
      <c r="E39" s="48">
        <v>53.209117015540343</v>
      </c>
    </row>
    <row r="40" spans="1:5" x14ac:dyDescent="0.2">
      <c r="B40" s="48">
        <v>10.899826707963911</v>
      </c>
      <c r="C40" s="48">
        <v>17.294278329373629</v>
      </c>
      <c r="D40" s="48">
        <v>13.838580917489534</v>
      </c>
      <c r="E40" s="48">
        <v>53.416916604869378</v>
      </c>
    </row>
    <row r="41" spans="1:5" x14ac:dyDescent="0.2">
      <c r="A41" s="45" t="s">
        <v>98</v>
      </c>
      <c r="B41" s="48">
        <v>12.112653657661603</v>
      </c>
      <c r="C41" s="48">
        <v>17.181860771071481</v>
      </c>
      <c r="D41" s="48">
        <v>14.443051237614316</v>
      </c>
      <c r="E41" s="48">
        <v>51.689465365968871</v>
      </c>
    </row>
    <row r="42" spans="1:5" x14ac:dyDescent="0.2">
      <c r="B42" s="48">
        <v>10.918575855641265</v>
      </c>
      <c r="C42" s="48">
        <v>17.890961559418962</v>
      </c>
      <c r="D42" s="48">
        <v>14.108767774796069</v>
      </c>
      <c r="E42" s="48">
        <v>52.818111180590577</v>
      </c>
    </row>
    <row r="43" spans="1:5" x14ac:dyDescent="0.2">
      <c r="A43" s="20"/>
      <c r="B43" s="48">
        <v>11.098261388416997</v>
      </c>
      <c r="C43" s="48">
        <v>18.935590020924504</v>
      </c>
      <c r="D43" s="48">
        <v>13.256478021341671</v>
      </c>
      <c r="E43" s="48">
        <v>52.795194701956696</v>
      </c>
    </row>
    <row r="44" spans="1:5" x14ac:dyDescent="0.2">
      <c r="A44" s="45"/>
      <c r="B44" s="53">
        <v>9.5978775797373697</v>
      </c>
      <c r="C44" s="53">
        <v>18.429708996556425</v>
      </c>
      <c r="D44" s="53">
        <v>12.716340421644718</v>
      </c>
      <c r="E44" s="53">
        <v>54.651336352874822</v>
      </c>
    </row>
    <row r="45" spans="1:5" x14ac:dyDescent="0.2">
      <c r="A45" s="45" t="s">
        <v>169</v>
      </c>
      <c r="B45" s="8">
        <v>10.265137580069917</v>
      </c>
      <c r="C45" s="8">
        <v>18.203249455007075</v>
      </c>
      <c r="D45" s="8">
        <v>12.260529588900285</v>
      </c>
      <c r="E45" s="8">
        <v>56.172208001979484</v>
      </c>
    </row>
    <row r="46" spans="1:5" x14ac:dyDescent="0.2">
      <c r="B46" s="73">
        <f>B41-B45</f>
        <v>1.8475160775916866</v>
      </c>
      <c r="C46" s="73">
        <f t="shared" ref="C46:E46" si="0">C41-C45</f>
        <v>-1.0213886839355943</v>
      </c>
      <c r="D46" s="73">
        <f>D41-D45</f>
        <v>2.1825216487140313</v>
      </c>
      <c r="E46" s="76">
        <f t="shared" si="0"/>
        <v>-4.4827426360106131</v>
      </c>
    </row>
  </sheetData>
  <pageMargins left="0.7" right="0.7" top="0.78740157499999996" bottom="0.78740157499999996" header="0.3" footer="0.3"/>
  <pageSetup orientation="portrait" r:id="rId1"/>
  <ignoredErrors>
    <ignoredError sqref="A5:A43 A45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F795A-268F-4BB9-9BF9-8242A7FEB92F}">
  <dimension ref="A1:D8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ht="23.25" x14ac:dyDescent="0.35">
      <c r="A1" s="1" t="s">
        <v>0</v>
      </c>
      <c r="B1" s="2" t="s">
        <v>179</v>
      </c>
    </row>
    <row r="2" spans="1:4" x14ac:dyDescent="0.2">
      <c r="A2" s="1" t="s">
        <v>1</v>
      </c>
      <c r="B2" s="1" t="s">
        <v>2</v>
      </c>
    </row>
    <row r="6" spans="1:4" ht="14.25" x14ac:dyDescent="0.2">
      <c r="A6" s="51"/>
      <c r="B6" s="20">
        <v>40178</v>
      </c>
      <c r="C6" s="20">
        <v>44926</v>
      </c>
    </row>
    <row r="7" spans="1:4" x14ac:dyDescent="0.2">
      <c r="A7" s="1" t="s">
        <v>182</v>
      </c>
      <c r="B7" s="78">
        <v>57.24</v>
      </c>
      <c r="C7" s="1">
        <v>55.07</v>
      </c>
      <c r="D7" s="1">
        <v>0</v>
      </c>
    </row>
    <row r="8" spans="1:4" x14ac:dyDescent="0.2">
      <c r="A8" s="1" t="s">
        <v>181</v>
      </c>
      <c r="B8" s="78">
        <v>51.34</v>
      </c>
      <c r="C8" s="1">
        <v>48.52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DB9A-752B-4127-AD87-73311144F964}">
  <dimension ref="A1:G20"/>
  <sheetViews>
    <sheetView workbookViewId="0"/>
  </sheetViews>
  <sheetFormatPr baseColWidth="10" defaultColWidth="11.42578125" defaultRowHeight="15" x14ac:dyDescent="0.25"/>
  <cols>
    <col min="2" max="3" width="22.42578125" customWidth="1"/>
    <col min="4" max="4" width="14.42578125" customWidth="1"/>
  </cols>
  <sheetData>
    <row r="1" spans="1:7" ht="23.25" x14ac:dyDescent="0.35">
      <c r="A1" s="1" t="s">
        <v>0</v>
      </c>
      <c r="B1" s="2" t="s">
        <v>173</v>
      </c>
    </row>
    <row r="2" spans="1:7" x14ac:dyDescent="0.25">
      <c r="A2" s="1" t="s">
        <v>1</v>
      </c>
      <c r="B2" s="1" t="s">
        <v>2</v>
      </c>
    </row>
    <row r="4" spans="1:7" x14ac:dyDescent="0.25">
      <c r="B4" t="s">
        <v>69</v>
      </c>
      <c r="C4" t="s">
        <v>82</v>
      </c>
    </row>
    <row r="5" spans="1:7" x14ac:dyDescent="0.25">
      <c r="A5">
        <v>2008</v>
      </c>
      <c r="B5" s="5">
        <v>0.63</v>
      </c>
      <c r="C5">
        <v>7.6</v>
      </c>
      <c r="D5">
        <v>0</v>
      </c>
      <c r="F5" s="5"/>
      <c r="G5" s="5"/>
    </row>
    <row r="6" spans="1:7" x14ac:dyDescent="0.25">
      <c r="A6">
        <v>2009</v>
      </c>
      <c r="B6" s="5">
        <v>0.75</v>
      </c>
      <c r="C6">
        <v>8.8000000000000007</v>
      </c>
      <c r="F6" s="5"/>
      <c r="G6" s="5"/>
    </row>
    <row r="7" spans="1:7" x14ac:dyDescent="0.25">
      <c r="A7">
        <v>2010</v>
      </c>
      <c r="B7" s="5">
        <v>1.02</v>
      </c>
      <c r="C7">
        <v>12.4</v>
      </c>
      <c r="F7" s="5"/>
      <c r="G7" s="5"/>
    </row>
    <row r="8" spans="1:7" x14ac:dyDescent="0.25">
      <c r="A8">
        <v>2011</v>
      </c>
      <c r="B8" s="5">
        <v>0.9</v>
      </c>
      <c r="C8">
        <v>10.4</v>
      </c>
      <c r="F8" s="5"/>
      <c r="G8" s="5"/>
    </row>
    <row r="9" spans="1:7" x14ac:dyDescent="0.25">
      <c r="A9">
        <v>2012</v>
      </c>
      <c r="B9" s="5">
        <v>0.9</v>
      </c>
      <c r="C9">
        <v>10.8</v>
      </c>
      <c r="F9" s="5"/>
      <c r="G9" s="5"/>
    </row>
    <row r="10" spans="1:7" x14ac:dyDescent="0.25">
      <c r="A10">
        <v>2013</v>
      </c>
      <c r="B10" s="5">
        <v>1.05</v>
      </c>
      <c r="C10">
        <v>11.8</v>
      </c>
      <c r="F10" s="5"/>
      <c r="G10" s="5"/>
    </row>
    <row r="11" spans="1:7" x14ac:dyDescent="0.25">
      <c r="A11">
        <v>2014</v>
      </c>
      <c r="B11" s="5">
        <v>1.17</v>
      </c>
      <c r="C11">
        <v>12.8</v>
      </c>
      <c r="F11" s="5"/>
      <c r="G11" s="5"/>
    </row>
    <row r="12" spans="1:7" x14ac:dyDescent="0.25">
      <c r="A12">
        <v>2015</v>
      </c>
      <c r="B12" s="5">
        <v>1.1499999999999999</v>
      </c>
      <c r="C12">
        <v>12.6</v>
      </c>
      <c r="F12" s="5"/>
      <c r="G12" s="5"/>
    </row>
    <row r="13" spans="1:7" x14ac:dyDescent="0.25">
      <c r="A13">
        <v>2016</v>
      </c>
      <c r="B13" s="5">
        <v>1.0900000000000001</v>
      </c>
      <c r="C13">
        <v>11.2</v>
      </c>
      <c r="F13" s="5"/>
      <c r="G13" s="5"/>
    </row>
    <row r="14" spans="1:7" x14ac:dyDescent="0.25">
      <c r="A14">
        <v>2017</v>
      </c>
      <c r="B14" s="5">
        <v>1.19</v>
      </c>
      <c r="C14">
        <v>11.4</v>
      </c>
      <c r="F14" s="5"/>
      <c r="G14" s="5"/>
    </row>
    <row r="15" spans="1:7" x14ac:dyDescent="0.25">
      <c r="A15">
        <v>2018</v>
      </c>
      <c r="B15" s="5">
        <v>1.27</v>
      </c>
      <c r="C15" s="6">
        <v>12</v>
      </c>
      <c r="F15" s="5"/>
      <c r="G15" s="5"/>
    </row>
    <row r="16" spans="1:7" x14ac:dyDescent="0.25">
      <c r="A16">
        <v>2019</v>
      </c>
      <c r="B16" s="5">
        <v>1.3</v>
      </c>
      <c r="C16">
        <v>11.9</v>
      </c>
    </row>
    <row r="17" spans="1:4" x14ac:dyDescent="0.25">
      <c r="A17">
        <v>2020</v>
      </c>
      <c r="B17" s="5">
        <v>0.95</v>
      </c>
      <c r="C17" s="6">
        <v>9.1999999999999993</v>
      </c>
    </row>
    <row r="18" spans="1:4" x14ac:dyDescent="0.25">
      <c r="A18">
        <v>2021</v>
      </c>
      <c r="B18" s="5">
        <v>1.1200000000000001</v>
      </c>
      <c r="C18" s="6">
        <v>10.7</v>
      </c>
    </row>
    <row r="19" spans="1:4" x14ac:dyDescent="0.25">
      <c r="A19">
        <v>2022</v>
      </c>
      <c r="B19" s="5">
        <v>1.24</v>
      </c>
      <c r="C19" s="6">
        <v>11.8</v>
      </c>
    </row>
    <row r="20" spans="1:4" x14ac:dyDescent="0.25">
      <c r="B20" s="5"/>
      <c r="C20" s="5"/>
      <c r="D20" s="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CCEC8-A5B6-4D92-A906-B020A2488FE3}">
  <dimension ref="A1:I10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9" ht="23.25" x14ac:dyDescent="0.35">
      <c r="A1" s="1" t="s">
        <v>0</v>
      </c>
      <c r="B1" s="2" t="s">
        <v>172</v>
      </c>
    </row>
    <row r="2" spans="1:9" x14ac:dyDescent="0.2">
      <c r="A2" s="1" t="s">
        <v>1</v>
      </c>
      <c r="B2" s="1" t="s">
        <v>2</v>
      </c>
    </row>
    <row r="4" spans="1:9" x14ac:dyDescent="0.2">
      <c r="A4" s="15"/>
    </row>
    <row r="6" spans="1:9" x14ac:dyDescent="0.2">
      <c r="A6" s="16"/>
      <c r="B6" s="16">
        <v>2020</v>
      </c>
      <c r="C6" s="16">
        <v>2021</v>
      </c>
      <c r="D6" s="16">
        <v>2022</v>
      </c>
    </row>
    <row r="7" spans="1:9" x14ac:dyDescent="0.2">
      <c r="A7" s="16" t="s">
        <v>66</v>
      </c>
      <c r="B7" s="27">
        <v>9.0299999999999994</v>
      </c>
      <c r="C7" s="27">
        <v>11.65</v>
      </c>
      <c r="D7" s="27">
        <v>13.21</v>
      </c>
      <c r="E7" s="1">
        <v>0</v>
      </c>
      <c r="F7" s="18"/>
      <c r="G7" s="18"/>
      <c r="H7" s="18"/>
      <c r="I7" s="18"/>
    </row>
    <row r="8" spans="1:9" x14ac:dyDescent="0.2">
      <c r="A8" s="16" t="s">
        <v>67</v>
      </c>
      <c r="B8" s="27">
        <v>8.84</v>
      </c>
      <c r="C8" s="27">
        <v>8.8000000000000007</v>
      </c>
      <c r="D8" s="27">
        <v>9.09</v>
      </c>
      <c r="F8" s="18"/>
      <c r="G8" s="18"/>
      <c r="H8" s="18"/>
      <c r="I8" s="18"/>
    </row>
    <row r="9" spans="1:9" x14ac:dyDescent="0.2">
      <c r="A9" s="27" t="s">
        <v>68</v>
      </c>
      <c r="B9" s="27">
        <v>7.76</v>
      </c>
      <c r="C9" s="27">
        <v>7.61</v>
      </c>
      <c r="D9" s="27">
        <v>8.39</v>
      </c>
      <c r="F9" s="18"/>
      <c r="G9" s="18"/>
      <c r="H9" s="18"/>
      <c r="I9" s="18"/>
    </row>
    <row r="10" spans="1:9" x14ac:dyDescent="0.2">
      <c r="B10" s="27"/>
      <c r="C10" s="27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73CB-4B11-4437-8B55-2B024944D23E}">
  <dimension ref="A1:F21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24.42578125" style="1" customWidth="1"/>
    <col min="3" max="16384" width="11.42578125" style="1"/>
  </cols>
  <sheetData>
    <row r="1" spans="1:6" ht="23.25" x14ac:dyDescent="0.35">
      <c r="A1" s="1" t="s">
        <v>0</v>
      </c>
      <c r="B1" s="2" t="s">
        <v>171</v>
      </c>
    </row>
    <row r="2" spans="1:6" x14ac:dyDescent="0.2">
      <c r="A2" s="1" t="s">
        <v>1</v>
      </c>
      <c r="B2" s="1" t="s">
        <v>2</v>
      </c>
    </row>
    <row r="5" spans="1:6" ht="15" x14ac:dyDescent="0.25">
      <c r="A5"/>
      <c r="B5" t="s">
        <v>70</v>
      </c>
      <c r="C5" t="s">
        <v>71</v>
      </c>
      <c r="D5" t="s">
        <v>84</v>
      </c>
    </row>
    <row r="6" spans="1:6" ht="15" x14ac:dyDescent="0.25">
      <c r="A6">
        <v>2008</v>
      </c>
      <c r="B6" s="5">
        <v>1.57</v>
      </c>
      <c r="C6" s="5">
        <v>1.0900000000000001</v>
      </c>
      <c r="D6" s="6">
        <v>56.5</v>
      </c>
      <c r="E6" s="18"/>
      <c r="F6" s="18"/>
    </row>
    <row r="7" spans="1:6" ht="15" x14ac:dyDescent="0.25">
      <c r="A7">
        <v>2009</v>
      </c>
      <c r="B7" s="5">
        <v>1.51</v>
      </c>
      <c r="C7" s="5">
        <v>1.1399999999999999</v>
      </c>
      <c r="D7" s="6">
        <v>57.59</v>
      </c>
      <c r="E7" s="18"/>
      <c r="F7" s="18"/>
    </row>
    <row r="8" spans="1:6" ht="15" x14ac:dyDescent="0.25">
      <c r="A8">
        <v>2010</v>
      </c>
      <c r="B8" s="5">
        <v>1.51</v>
      </c>
      <c r="C8" s="5">
        <v>1.0900000000000001</v>
      </c>
      <c r="D8" s="6">
        <v>53.34</v>
      </c>
      <c r="E8" s="18"/>
      <c r="F8" s="18"/>
    </row>
    <row r="9" spans="1:6" ht="15" x14ac:dyDescent="0.25">
      <c r="A9">
        <v>2011</v>
      </c>
      <c r="B9" s="5">
        <v>1.47</v>
      </c>
      <c r="C9" s="5">
        <v>1.1200000000000001</v>
      </c>
      <c r="D9" s="6">
        <v>57.5</v>
      </c>
      <c r="E9" s="18"/>
      <c r="F9" s="18"/>
    </row>
    <row r="10" spans="1:6" ht="15" x14ac:dyDescent="0.25">
      <c r="A10">
        <v>2012</v>
      </c>
      <c r="B10" s="5">
        <v>1.47</v>
      </c>
      <c r="C10" s="5">
        <v>1.0900000000000001</v>
      </c>
      <c r="D10" s="6">
        <v>54.64</v>
      </c>
      <c r="E10" s="18"/>
      <c r="F10" s="18"/>
    </row>
    <row r="11" spans="1:6" ht="15" x14ac:dyDescent="0.25">
      <c r="A11">
        <v>2013</v>
      </c>
      <c r="B11" s="5">
        <v>1.54</v>
      </c>
      <c r="C11" s="5">
        <v>1.0900000000000001</v>
      </c>
      <c r="D11" s="6">
        <v>51.87</v>
      </c>
      <c r="E11" s="18"/>
      <c r="F11" s="18"/>
    </row>
    <row r="12" spans="1:6" ht="15" x14ac:dyDescent="0.25">
      <c r="A12">
        <v>2014</v>
      </c>
      <c r="B12" s="5">
        <v>1.55</v>
      </c>
      <c r="C12" s="5">
        <v>1.01</v>
      </c>
      <c r="D12" s="6">
        <v>47.96</v>
      </c>
      <c r="E12" s="18"/>
      <c r="F12" s="18"/>
    </row>
    <row r="13" spans="1:6" ht="15" x14ac:dyDescent="0.25">
      <c r="A13">
        <v>2015</v>
      </c>
      <c r="B13" s="5">
        <v>1.56</v>
      </c>
      <c r="C13" s="5">
        <v>0.96</v>
      </c>
      <c r="D13" s="6">
        <v>46.83</v>
      </c>
      <c r="E13" s="18"/>
      <c r="F13" s="18"/>
    </row>
    <row r="14" spans="1:6" ht="15" x14ac:dyDescent="0.25">
      <c r="A14">
        <v>2016</v>
      </c>
      <c r="B14" s="5">
        <v>1.61</v>
      </c>
      <c r="C14" s="5">
        <v>0.98</v>
      </c>
      <c r="D14" s="6">
        <v>46.18</v>
      </c>
      <c r="E14" s="18"/>
      <c r="F14" s="18"/>
    </row>
    <row r="15" spans="1:6" ht="15" x14ac:dyDescent="0.25">
      <c r="A15">
        <v>2017</v>
      </c>
      <c r="B15" s="5">
        <v>1.68</v>
      </c>
      <c r="C15" s="5">
        <v>1.03</v>
      </c>
      <c r="D15" s="6">
        <v>47.5</v>
      </c>
      <c r="E15" s="18"/>
      <c r="F15" s="18"/>
    </row>
    <row r="16" spans="1:6" ht="15" x14ac:dyDescent="0.25">
      <c r="A16">
        <v>2018</v>
      </c>
      <c r="B16" s="5">
        <v>1.79</v>
      </c>
      <c r="C16" s="5">
        <v>1.06</v>
      </c>
      <c r="D16" s="6">
        <v>45.86</v>
      </c>
      <c r="E16" s="18"/>
      <c r="F16" s="18"/>
    </row>
    <row r="17" spans="1:6" ht="15" x14ac:dyDescent="0.25">
      <c r="A17">
        <v>2019</v>
      </c>
      <c r="B17" s="5">
        <v>1.84</v>
      </c>
      <c r="C17" s="5">
        <v>1.04</v>
      </c>
      <c r="D17" s="6">
        <v>43.67</v>
      </c>
      <c r="E17" s="18"/>
      <c r="F17" s="18"/>
    </row>
    <row r="18" spans="1:6" ht="15" x14ac:dyDescent="0.25">
      <c r="A18">
        <v>2020</v>
      </c>
      <c r="B18" s="5">
        <v>1.54</v>
      </c>
      <c r="C18" s="5">
        <v>0.91</v>
      </c>
      <c r="D18" s="6">
        <v>44.2</v>
      </c>
      <c r="F18" s="18"/>
    </row>
    <row r="19" spans="1:6" ht="15" x14ac:dyDescent="0.25">
      <c r="A19">
        <v>2021</v>
      </c>
      <c r="B19" s="5">
        <v>1.4</v>
      </c>
      <c r="C19" s="5">
        <v>0.87</v>
      </c>
      <c r="D19" s="6">
        <v>45</v>
      </c>
    </row>
    <row r="20" spans="1:6" ht="15" x14ac:dyDescent="0.25">
      <c r="A20">
        <v>2022</v>
      </c>
      <c r="B20" s="5">
        <v>1.61</v>
      </c>
      <c r="C20" s="5">
        <v>0.9</v>
      </c>
      <c r="D20" s="6">
        <v>42.7</v>
      </c>
    </row>
    <row r="21" spans="1:6" ht="15" x14ac:dyDescent="0.25">
      <c r="A21"/>
      <c r="B21" s="5"/>
      <c r="C21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B0E0-5640-4F1F-8CD8-1DA6B40897E9}">
  <dimension ref="A1:I10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9" ht="23.25" x14ac:dyDescent="0.35">
      <c r="A1" s="1" t="s">
        <v>0</v>
      </c>
      <c r="B1" s="2" t="s">
        <v>170</v>
      </c>
    </row>
    <row r="2" spans="1:9" x14ac:dyDescent="0.2">
      <c r="A2" s="1" t="s">
        <v>1</v>
      </c>
      <c r="B2" s="1" t="s">
        <v>2</v>
      </c>
    </row>
    <row r="4" spans="1:9" x14ac:dyDescent="0.2">
      <c r="A4" s="15"/>
    </row>
    <row r="6" spans="1:9" x14ac:dyDescent="0.2">
      <c r="A6" s="16"/>
      <c r="B6" s="16">
        <v>2020</v>
      </c>
      <c r="C6" s="16">
        <v>2021</v>
      </c>
      <c r="D6" s="16">
        <v>2022</v>
      </c>
    </row>
    <row r="7" spans="1:9" x14ac:dyDescent="0.2">
      <c r="A7" s="16" t="s">
        <v>66</v>
      </c>
      <c r="B7" s="27">
        <v>0.55000000000000004</v>
      </c>
      <c r="C7" s="27">
        <v>-0.03</v>
      </c>
      <c r="D7" s="27">
        <v>0</v>
      </c>
      <c r="E7" s="1">
        <v>0</v>
      </c>
      <c r="F7" s="18"/>
      <c r="G7" s="18"/>
      <c r="H7" s="18"/>
      <c r="I7" s="18"/>
    </row>
    <row r="8" spans="1:9" x14ac:dyDescent="0.2">
      <c r="A8" s="16" t="s">
        <v>67</v>
      </c>
      <c r="B8" s="27">
        <v>0.35</v>
      </c>
      <c r="C8" s="27">
        <v>0.22</v>
      </c>
      <c r="D8" s="27">
        <v>0.14000000000000001</v>
      </c>
      <c r="F8" s="18"/>
      <c r="G8" s="18"/>
      <c r="H8" s="18"/>
      <c r="I8" s="18"/>
    </row>
    <row r="9" spans="1:9" x14ac:dyDescent="0.2">
      <c r="A9" s="27" t="s">
        <v>68</v>
      </c>
      <c r="B9" s="27">
        <v>0.38</v>
      </c>
      <c r="C9" s="27">
        <v>0.18</v>
      </c>
      <c r="D9" s="27">
        <v>0.25</v>
      </c>
      <c r="F9" s="18"/>
      <c r="G9" s="18"/>
      <c r="H9" s="18"/>
      <c r="I9" s="18"/>
    </row>
    <row r="10" spans="1:9" x14ac:dyDescent="0.2">
      <c r="B10" s="27"/>
      <c r="C10" s="27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604FF-AD1A-4AC8-A147-9DEABA3ADAC7}">
  <dimension ref="A1:I9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9" ht="23.25" x14ac:dyDescent="0.35">
      <c r="A1" s="1" t="s">
        <v>0</v>
      </c>
      <c r="B1" s="2" t="s">
        <v>120</v>
      </c>
    </row>
    <row r="2" spans="1:9" x14ac:dyDescent="0.2">
      <c r="A2" s="1" t="s">
        <v>1</v>
      </c>
      <c r="B2" s="1" t="s">
        <v>2</v>
      </c>
    </row>
    <row r="5" spans="1:9" x14ac:dyDescent="0.2">
      <c r="B5" s="16"/>
      <c r="C5" s="16"/>
    </row>
    <row r="6" spans="1:9" x14ac:dyDescent="0.2">
      <c r="B6" s="16">
        <v>2020</v>
      </c>
      <c r="C6" s="16">
        <v>2021</v>
      </c>
      <c r="D6" s="16">
        <v>2022</v>
      </c>
    </row>
    <row r="7" spans="1:9" x14ac:dyDescent="0.2">
      <c r="A7" s="16" t="s">
        <v>66</v>
      </c>
      <c r="B7" s="54">
        <v>44.8</v>
      </c>
      <c r="C7" s="54">
        <v>44.2</v>
      </c>
      <c r="D7" s="54">
        <v>41.8</v>
      </c>
      <c r="E7" s="1">
        <v>0</v>
      </c>
      <c r="F7" s="8"/>
      <c r="G7" s="8"/>
      <c r="H7" s="8"/>
      <c r="I7" s="8"/>
    </row>
    <row r="8" spans="1:9" x14ac:dyDescent="0.2">
      <c r="A8" s="16" t="s">
        <v>67</v>
      </c>
      <c r="B8" s="54">
        <v>44.2</v>
      </c>
      <c r="C8" s="54">
        <v>44.5</v>
      </c>
      <c r="D8" s="54">
        <v>42.5</v>
      </c>
      <c r="F8" s="8"/>
      <c r="G8" s="8"/>
      <c r="H8" s="8"/>
      <c r="I8" s="8"/>
    </row>
    <row r="9" spans="1:9" x14ac:dyDescent="0.2">
      <c r="A9" s="16" t="s">
        <v>68</v>
      </c>
      <c r="B9" s="54">
        <v>54.6</v>
      </c>
      <c r="C9" s="54">
        <v>54.4</v>
      </c>
      <c r="D9" s="54">
        <v>51.1</v>
      </c>
      <c r="F9" s="8"/>
      <c r="G9" s="8"/>
      <c r="H9" s="8"/>
      <c r="I9" s="8"/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8" ma:contentTypeDescription="Opprett et nytt dokument." ma:contentTypeScope="" ma:versionID="1795db7adcb78486b858982359ef9ccb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e89d49dbc25fa7c3da83b6ee5e12e90b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SharedWithUsers xmlns="13a737a5-652a-4f06-bae2-eff4ea091b65">
      <UserInfo>
        <DisplayName/>
        <AccountId xsi:nil="true"/>
        <AccountType/>
      </UserInfo>
    </SharedWithUsers>
    <TaxCatchAll xmlns="13a737a5-652a-4f06-bae2-eff4ea091b65" xsi:nil="true"/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71FDD4-84D8-42BA-93EE-7A6B3A4059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F7EDDD-227C-41B1-A24A-4519F3027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AC6D60-698A-4C99-B2A6-CAED4AA4A3D4}">
  <ds:schemaRefs>
    <ds:schemaRef ds:uri="http://purl.org/dc/terms/"/>
    <ds:schemaRef ds:uri="http://schemas.microsoft.com/office/2006/documentManagement/types"/>
    <ds:schemaRef ds:uri="d75f0fcd-6e67-4f78-a319-55a18acbdd5e"/>
    <ds:schemaRef ds:uri="13a737a5-652a-4f06-bae2-eff4ea091b6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38</vt:i4>
      </vt:variant>
      <vt:variant>
        <vt:lpstr>Navngitte områder</vt:lpstr>
      </vt:variant>
      <vt:variant>
        <vt:i4>1</vt:i4>
      </vt:variant>
    </vt:vector>
  </HeadingPairs>
  <TitlesOfParts>
    <vt:vector size="39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3.1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  <vt:lpstr>'2.22'!OLE_LINK1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Leif Granli</dc:creator>
  <cp:keywords/>
  <dc:description/>
  <cp:lastModifiedBy>Børge Ulekleiv</cp:lastModifiedBy>
  <cp:revision/>
  <dcterms:created xsi:type="dcterms:W3CDTF">2019-11-14T15:25:10Z</dcterms:created>
  <dcterms:modified xsi:type="dcterms:W3CDTF">2023-04-18T08:48:45Z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