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tobm\Downloads\"/>
    </mc:Choice>
  </mc:AlternateContent>
  <xr:revisionPtr revIDLastSave="0" documentId="8_{4D4075CF-5430-43CC-88F6-DA3F745B7C6F}" xr6:coauthVersionLast="47" xr6:coauthVersionMax="47" xr10:uidLastSave="{00000000-0000-0000-0000-000000000000}"/>
  <workbookProtection workbookAlgorithmName="SHA-512" workbookHashValue="X77P/nUjz/Hz68RD1dpfW7y/XPMcR3Q9Me9fFADwZqN47mXvuzV29Ee0JEFsftsVAb19Yihw0nchc+StUFzN3A==" workbookSaltValue="Ah3lhPm/FXOQLUAd5M1nYA==" workbookSpinCount="100000" lockStructure="1"/>
  <bookViews>
    <workbookView xWindow="-120" yWindow="-120" windowWidth="29040" windowHeight="15720" xr2:uid="{A5019BC1-8460-4CFB-914E-B812FC7CA587}"/>
  </bookViews>
  <sheets>
    <sheet name="Foretakenes risikorapportering" sheetId="3" r:id="rId1"/>
  </sheets>
  <definedNames>
    <definedName name="_xlnm._FilterDatabase" localSheetId="0" hidden="1">'Foretakenes risikorapportering'!$A$1:$FZ$179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E179" i="3" l="1"/>
  <c r="GE178" i="3"/>
  <c r="GE177" i="3"/>
  <c r="GE176" i="3"/>
  <c r="GE175" i="3"/>
  <c r="GE174" i="3"/>
  <c r="GE173" i="3"/>
  <c r="GE172" i="3"/>
  <c r="GE171" i="3"/>
  <c r="GE170" i="3"/>
  <c r="GE169" i="3"/>
  <c r="GE168" i="3"/>
  <c r="GE167" i="3"/>
  <c r="GE166" i="3"/>
  <c r="GE165" i="3"/>
  <c r="GE164" i="3"/>
  <c r="GE163" i="3"/>
  <c r="GE162" i="3"/>
  <c r="GE161" i="3"/>
  <c r="GE160" i="3"/>
  <c r="GE159" i="3"/>
  <c r="GE158" i="3"/>
  <c r="GE157" i="3"/>
  <c r="GE156" i="3"/>
  <c r="GE155" i="3"/>
  <c r="GE154" i="3"/>
  <c r="GE153" i="3"/>
  <c r="GE152" i="3"/>
  <c r="GE151" i="3"/>
  <c r="GG151" i="3" s="1"/>
  <c r="GE150" i="3"/>
  <c r="GE149" i="3"/>
  <c r="GG149" i="3" s="1"/>
  <c r="GE148" i="3"/>
  <c r="GE147" i="3"/>
  <c r="GG147" i="3" s="1"/>
  <c r="GE146" i="3"/>
  <c r="GE145" i="3"/>
  <c r="GG145" i="3" s="1"/>
  <c r="GE144" i="3"/>
  <c r="GE143" i="3"/>
  <c r="GG143" i="3" s="1"/>
  <c r="GE142" i="3"/>
  <c r="GE141" i="3"/>
  <c r="GG141" i="3" s="1"/>
  <c r="GE140" i="3"/>
  <c r="GE139" i="3"/>
  <c r="GG139" i="3" s="1"/>
  <c r="GE138" i="3"/>
  <c r="GE137" i="3"/>
  <c r="GG137" i="3" s="1"/>
  <c r="GE136" i="3"/>
  <c r="GE135" i="3"/>
  <c r="GG135" i="3" s="1"/>
  <c r="GE134" i="3"/>
  <c r="GE133" i="3"/>
  <c r="GG133" i="3" s="1"/>
  <c r="GE132" i="3"/>
  <c r="GE131" i="3"/>
  <c r="GG131" i="3" s="1"/>
  <c r="GE130" i="3"/>
  <c r="GE129" i="3"/>
  <c r="GG129" i="3" s="1"/>
  <c r="GE128" i="3"/>
  <c r="GE127" i="3"/>
  <c r="GG127" i="3" s="1"/>
  <c r="GE126" i="3"/>
  <c r="GE125" i="3"/>
  <c r="GG125" i="3" s="1"/>
  <c r="GE124" i="3"/>
  <c r="GE123" i="3"/>
  <c r="GG123" i="3" s="1"/>
  <c r="GE122" i="3"/>
  <c r="GE121" i="3"/>
  <c r="GG121" i="3" s="1"/>
  <c r="GE120" i="3"/>
  <c r="GE119" i="3"/>
  <c r="GG119" i="3" s="1"/>
  <c r="GE118" i="3"/>
  <c r="GE117" i="3"/>
  <c r="GG117" i="3" s="1"/>
  <c r="GE116" i="3"/>
  <c r="GE115" i="3"/>
  <c r="GG115" i="3" s="1"/>
  <c r="GE114" i="3"/>
  <c r="GE113" i="3"/>
  <c r="GG113" i="3" s="1"/>
  <c r="GE112" i="3"/>
  <c r="GE111" i="3"/>
  <c r="GG111" i="3" s="1"/>
  <c r="GE110" i="3"/>
  <c r="GE109" i="3"/>
  <c r="GG109" i="3" s="1"/>
  <c r="GE108" i="3"/>
  <c r="GE107" i="3"/>
  <c r="GG107" i="3" s="1"/>
  <c r="GE106" i="3"/>
  <c r="GE105" i="3"/>
  <c r="GG105" i="3" s="1"/>
  <c r="GE104" i="3"/>
  <c r="GE103" i="3"/>
  <c r="GG103" i="3" s="1"/>
  <c r="GE102" i="3"/>
  <c r="GE101" i="3"/>
  <c r="GG101" i="3" s="1"/>
  <c r="GE100" i="3"/>
  <c r="GE99" i="3"/>
  <c r="GG99" i="3" s="1"/>
  <c r="GE98" i="3"/>
  <c r="GE97" i="3"/>
  <c r="GG97" i="3" s="1"/>
  <c r="GE96" i="3"/>
  <c r="GE95" i="3"/>
  <c r="GG95" i="3" s="1"/>
  <c r="GE94" i="3"/>
  <c r="GE93" i="3"/>
  <c r="GG93" i="3" s="1"/>
  <c r="GE92" i="3"/>
  <c r="GE91" i="3"/>
  <c r="GG91" i="3" s="1"/>
  <c r="GE90" i="3"/>
  <c r="GE89" i="3"/>
  <c r="GG89" i="3" s="1"/>
  <c r="GE88" i="3"/>
  <c r="GE87" i="3"/>
  <c r="GG87" i="3" s="1"/>
  <c r="GE86" i="3"/>
  <c r="GE85" i="3"/>
  <c r="GG85" i="3" s="1"/>
  <c r="GE84" i="3"/>
  <c r="GE83" i="3"/>
  <c r="GG83" i="3" s="1"/>
  <c r="GE82" i="3"/>
  <c r="GE81" i="3"/>
  <c r="GG81" i="3" s="1"/>
  <c r="GE80" i="3"/>
  <c r="GE79" i="3"/>
  <c r="GG79" i="3" s="1"/>
  <c r="GE78" i="3"/>
  <c r="GE77" i="3"/>
  <c r="GG77" i="3" s="1"/>
  <c r="GE76" i="3"/>
  <c r="GE75" i="3"/>
  <c r="GG75" i="3" s="1"/>
  <c r="GE74" i="3"/>
  <c r="GE73" i="3"/>
  <c r="GG73" i="3" s="1"/>
  <c r="GE72" i="3"/>
  <c r="GE71" i="3"/>
  <c r="GG71" i="3" s="1"/>
  <c r="GE70" i="3"/>
  <c r="GE69" i="3"/>
  <c r="GG69" i="3" s="1"/>
  <c r="GE68" i="3"/>
  <c r="GE67" i="3"/>
  <c r="GG67" i="3" s="1"/>
  <c r="GE66" i="3"/>
  <c r="GE65" i="3"/>
  <c r="GG65" i="3" s="1"/>
  <c r="GE64" i="3"/>
  <c r="GE63" i="3"/>
  <c r="GG63" i="3" s="1"/>
  <c r="GE62" i="3"/>
  <c r="GE61" i="3"/>
  <c r="GG61" i="3" s="1"/>
  <c r="GE60" i="3"/>
  <c r="GE59" i="3"/>
  <c r="GG59" i="3" s="1"/>
  <c r="GE58" i="3"/>
  <c r="GE57" i="3"/>
  <c r="GG57" i="3" s="1"/>
  <c r="GE56" i="3"/>
  <c r="GE55" i="3"/>
  <c r="GG55" i="3" s="1"/>
  <c r="GE54" i="3"/>
  <c r="GE53" i="3"/>
  <c r="GG53" i="3" s="1"/>
  <c r="GE52" i="3"/>
  <c r="GE51" i="3"/>
  <c r="GG51" i="3" s="1"/>
  <c r="GE50" i="3"/>
  <c r="GE49" i="3"/>
  <c r="GG49" i="3" s="1"/>
  <c r="GE48" i="3"/>
  <c r="GE47" i="3"/>
  <c r="GG47" i="3" s="1"/>
  <c r="GE46" i="3"/>
  <c r="GE45" i="3"/>
  <c r="GG45" i="3" s="1"/>
  <c r="GE44" i="3"/>
  <c r="GE43" i="3"/>
  <c r="GG43" i="3" s="1"/>
  <c r="GE42" i="3"/>
  <c r="GE41" i="3"/>
  <c r="GG41" i="3" s="1"/>
  <c r="GE40" i="3"/>
  <c r="GE39" i="3"/>
  <c r="GG39" i="3" s="1"/>
  <c r="GE38" i="3"/>
  <c r="GE37" i="3"/>
  <c r="GG37" i="3" s="1"/>
  <c r="GE36" i="3"/>
  <c r="GE35" i="3"/>
  <c r="GG35" i="3" s="1"/>
  <c r="GE34" i="3"/>
  <c r="GE33" i="3"/>
  <c r="GG33" i="3" s="1"/>
  <c r="GE32" i="3"/>
  <c r="GE31" i="3"/>
  <c r="GG31" i="3" s="1"/>
  <c r="GE30" i="3"/>
  <c r="GE29" i="3"/>
  <c r="GG29" i="3" s="1"/>
  <c r="GE28" i="3"/>
  <c r="GE27" i="3"/>
  <c r="GG27" i="3" s="1"/>
  <c r="GE26" i="3"/>
  <c r="GE25" i="3"/>
  <c r="GG25" i="3" s="1"/>
  <c r="GE24" i="3"/>
  <c r="GE23" i="3"/>
  <c r="GG23" i="3" s="1"/>
  <c r="GE22" i="3"/>
  <c r="GE21" i="3"/>
  <c r="GG21" i="3" s="1"/>
  <c r="GE20" i="3"/>
  <c r="GE19" i="3"/>
  <c r="GG19" i="3" s="1"/>
  <c r="GE18" i="3"/>
  <c r="GE17" i="3"/>
  <c r="GG17" i="3" s="1"/>
  <c r="GE16" i="3"/>
  <c r="GE15" i="3"/>
  <c r="GG15" i="3" s="1"/>
  <c r="GE14" i="3"/>
  <c r="GE13" i="3"/>
  <c r="GG13" i="3" s="1"/>
  <c r="GE12" i="3"/>
  <c r="GE11" i="3"/>
  <c r="GG11" i="3" s="1"/>
  <c r="GE10" i="3"/>
  <c r="GE9" i="3"/>
  <c r="GG9" i="3" s="1"/>
  <c r="GE8" i="3"/>
  <c r="GE7" i="3"/>
  <c r="GG7" i="3" s="1"/>
  <c r="GE6" i="3"/>
  <c r="GE5" i="3"/>
  <c r="GG5" i="3" s="1"/>
  <c r="GE4" i="3"/>
  <c r="GE3" i="3"/>
  <c r="GG3" i="3" s="1"/>
  <c r="GF3" i="3" l="1"/>
  <c r="GF7" i="3"/>
  <c r="GF11" i="3"/>
  <c r="GF15" i="3"/>
  <c r="GF19" i="3"/>
  <c r="GF23" i="3"/>
  <c r="GF27" i="3"/>
  <c r="GF31" i="3"/>
  <c r="GF35" i="3"/>
  <c r="GF39" i="3"/>
  <c r="GF43" i="3"/>
  <c r="GF47" i="3"/>
  <c r="GF51" i="3"/>
  <c r="GF55" i="3"/>
  <c r="GF59" i="3"/>
  <c r="GF63" i="3"/>
  <c r="GF67" i="3"/>
  <c r="GF71" i="3"/>
  <c r="GF75" i="3"/>
  <c r="GF79" i="3"/>
  <c r="GF83" i="3"/>
  <c r="GF87" i="3"/>
  <c r="GF91" i="3"/>
  <c r="GF95" i="3"/>
  <c r="GF99" i="3"/>
  <c r="GF103" i="3"/>
  <c r="GF107" i="3"/>
  <c r="GF111" i="3"/>
  <c r="GF115" i="3"/>
  <c r="GF119" i="3"/>
  <c r="GF123" i="3"/>
  <c r="GF127" i="3"/>
  <c r="GF131" i="3"/>
  <c r="GF135" i="3"/>
  <c r="GF139" i="3"/>
  <c r="GF143" i="3"/>
  <c r="GF147" i="3"/>
  <c r="GF151" i="3"/>
  <c r="GF5" i="3"/>
  <c r="GF9" i="3"/>
  <c r="GF13" i="3"/>
  <c r="GF17" i="3"/>
  <c r="GF21" i="3"/>
  <c r="GF25" i="3"/>
  <c r="GF29" i="3"/>
  <c r="GF33" i="3"/>
  <c r="GF37" i="3"/>
  <c r="GF41" i="3"/>
  <c r="GF45" i="3"/>
  <c r="GF49" i="3"/>
  <c r="GF53" i="3"/>
  <c r="GF57" i="3"/>
  <c r="GF61" i="3"/>
  <c r="GF65" i="3"/>
  <c r="GF69" i="3"/>
  <c r="GF73" i="3"/>
  <c r="GF77" i="3"/>
  <c r="GF81" i="3"/>
  <c r="GF85" i="3"/>
  <c r="GF89" i="3"/>
  <c r="GF93" i="3"/>
  <c r="GF97" i="3"/>
  <c r="GF101" i="3"/>
  <c r="GF105" i="3"/>
  <c r="GF109" i="3"/>
  <c r="GF113" i="3"/>
  <c r="GF117" i="3"/>
  <c r="GF121" i="3"/>
  <c r="GF125" i="3"/>
  <c r="GF129" i="3"/>
  <c r="GF133" i="3"/>
  <c r="GF137" i="3"/>
  <c r="GF141" i="3"/>
  <c r="GF145" i="3"/>
  <c r="GF149" i="3"/>
</calcChain>
</file>

<file path=xl/sharedStrings.xml><?xml version="1.0" encoding="utf-8"?>
<sst xmlns="http://schemas.openxmlformats.org/spreadsheetml/2006/main" count="277" uniqueCount="111">
  <si>
    <t>Område</t>
  </si>
  <si>
    <t>Blank=ikke svart eller i/a. Grønt=lav. Gult=middels. Rød=Høy.</t>
  </si>
  <si>
    <t>Trend</t>
  </si>
  <si>
    <t># ikke svart eller i/a</t>
  </si>
  <si>
    <t>Lav</t>
  </si>
  <si>
    <t>Middels</t>
  </si>
  <si>
    <t>Høy</t>
  </si>
  <si>
    <t>TOTALT</t>
  </si>
  <si>
    <r>
      <rPr>
        <b/>
        <sz val="10"/>
        <color rgb="FF00B050"/>
        <rFont val="Arial"/>
        <family val="2"/>
      </rPr>
      <t>Lav</t>
    </r>
    <r>
      <rPr>
        <b/>
        <sz val="10"/>
        <color theme="1"/>
        <rFont val="Arial"/>
        <family val="2"/>
      </rPr>
      <t xml:space="preserve"> i % av totalen</t>
    </r>
  </si>
  <si>
    <r>
      <rPr>
        <b/>
        <sz val="10"/>
        <color rgb="FFDFDA00"/>
        <rFont val="Arial"/>
        <family val="2"/>
      </rPr>
      <t>Moderat</t>
    </r>
    <r>
      <rPr>
        <b/>
        <sz val="10"/>
        <color theme="1"/>
        <rFont val="Arial"/>
        <family val="2"/>
      </rPr>
      <t xml:space="preserve"> + </t>
    </r>
    <r>
      <rPr>
        <b/>
        <sz val="10"/>
        <color rgb="FFFF0000"/>
        <rFont val="Arial"/>
        <family val="2"/>
      </rPr>
      <t>Høy</t>
    </r>
    <r>
      <rPr>
        <b/>
        <sz val="10"/>
        <color theme="1"/>
        <rFont val="Arial"/>
        <family val="2"/>
      </rPr>
      <t xml:space="preserve"> i % av totalen</t>
    </r>
  </si>
  <si>
    <t>Styring og kontroll</t>
  </si>
  <si>
    <t xml:space="preserve">Gjennomganger vi gjør viser at IKT-systemene gir et godt grunnlag for 
- styring av virksomheten,
- kontroll med kundeengasjement, og
- intern rapportering og rapportering til myndigheter. </t>
  </si>
  <si>
    <t>⬊</t>
  </si>
  <si>
    <t>Vi har dokumenterte mål når det gjelder IKT-sikkerhet og vi har dokumenterte sikkerhetsprosedyrer. Mål og prosedyrer er godkjent av ledelsen.</t>
  </si>
  <si>
    <t>Vi etterlever prinsippet om de tre forsvarslinjer innenfor IKT-området.</t>
  </si>
  <si>
    <t xml:space="preserve">Vi benytter anerkjente standarder (ISO) og retningslinjer (Eksempel: EBA Guidelines on ICT and security risk management). </t>
  </si>
  <si>
    <t>⭢</t>
  </si>
  <si>
    <t>Vi har hatt en gjennomgang av vårt kontrollopplegg knyttet til IKT-risiko og sikkerhetsrisiko i løpet av siste 12 måneder. Gjennomgangen er gjort av uavhengige og kvalifiserte personer.</t>
  </si>
  <si>
    <t xml:space="preserve">Vi har retningslinjer som krever at IKT-virksomheten periodisk gjennomgås av uavhengige, kvalifiserte personer. </t>
  </si>
  <si>
    <t>Vi har etterslep når det gjelder retting av funn som er gjort ved gjennomganger av IKT-virksomheten.</t>
  </si>
  <si>
    <t>Vi har en godt innarbeidet prosess for risikoanalyse. Ansatte er kjent med prosessen og bidrar aktivt og løpende inn i den.</t>
  </si>
  <si>
    <t>Informasjon som grunnlag for å vurdere risiko samler vi inn systematisk og løpende. Informasjonen kan være analyser av avvik og hendelser, informasjon fra eksterne kilder, resultat av penetrasjonstesting, observasjoner fra kunder og ansatte.</t>
  </si>
  <si>
    <t>Vi har oversikt over virksomhetskritisk IKT-utstyr og programvare, inklusive lisenser. Vi har oversikt over gyldig konfigurasjon av tekniske løsninger.</t>
  </si>
  <si>
    <t xml:space="preserve">Vi har en prosess for utvikling og forbedring av 
a) rutiner for utvikling og drift, og 
b) kontroller av at rutinene etterleves. </t>
  </si>
  <si>
    <t xml:space="preserve">Utkontrakteringsavtalene sikrer oss rett til innsyn i og revisjon av alle forhold som gjelder leveransen. </t>
  </si>
  <si>
    <t>Vi har god bestillerkompetanse, juridisk, teknisk og faglig.</t>
  </si>
  <si>
    <t>Vi følger opp våre leverandører og leveransene løpende med hensyn på leveransekvalitet (KPI), feilretting og avtalte forbedringer.</t>
  </si>
  <si>
    <t>Vi har en oversikt som viser hvilke kontroller vi bygger på innenfor hhv. førstelinjekontroll, risikostyring/etterlevelse og internrevisjon (de tre forsvarslinjer), brutt ned på kontroller som bidrar til å sikre hhv. integritet, konfidensialitet og tilgjengelighet. Hvem som er ansvarlig for å gjennomføre kontrollene inngår i oversikten.</t>
  </si>
  <si>
    <t>Vi har gode retningslinjer knyttet til sikkerhet. Vi gjør detaljert risikovurdering av betalingstjenestevirksomheten. Vi har på plass tiltak for å beskytte brukerne av betalingstjenestene mot risikoene som er identifisert, inkludert svindel og ulovlig bruk av sensitive opplysninger og personopplysninger.</t>
  </si>
  <si>
    <t>Vi vedlikeholder kontaktinformasjon for brukerne av tjenesten vår, og kan raskt kontakte disse ved mistanke om feil, eller dersom vi har mistanke om svindel.</t>
  </si>
  <si>
    <t>Ansatte har stillingsbeskrivelser. Ansattes ansvar når det gjelder kontroll og rapportering inngår i stillingsbeskrivelsen.</t>
  </si>
  <si>
    <t>Vi har et godt program for regelmessig bevisstgjøring  og opplæring av medarbeidere når det gjelder sikkerhet.</t>
  </si>
  <si>
    <t>Integritet</t>
  </si>
  <si>
    <t>Vi benytter så langt som mulig kontroller som bidrar til at systemene våre ikke blir utsatt for uautoriserte endringer og at tjenestene våre fungerer slik de skal.  Kontrollene kan være versjonsstyring, signering av kode, arbeidsdeling ("fire øyne"), sjekksummer, sekvenskontroller mv.</t>
  </si>
  <si>
    <t xml:space="preserve">Vi har kontroller som sikrer data under transport og data som lagres. Kontrollene kan være sjekksummer, kryptering, signering, tilgangskontroller, rutiner for gjenskaping (inkrementell backup). </t>
  </si>
  <si>
    <t>Vi opplever feil i applikasjoner og data som påvirker dataenes integritet (eks. doble posteringer, overskriving av data om kunden).</t>
  </si>
  <si>
    <t>Vi samler inn informasjon om drift, transaksjoner og svindel, og benytter informasjonen til å gjøre tjenestene sikrere og mer stabil.</t>
  </si>
  <si>
    <t>Vi vurderer fortløpende tiltak for å beskytte kunden, som for eksempel at 1) kunden kan slå av funksjoner i betalingstjenesten (regionsperre, internettsperre), 2) kunden blir varslet (SMS, e-post) når det skjer bevegelser på kundens kontoer / kort eller ved avviste forsøk på tilgang til kundens kontoer / kort, 3) antisvindel overvåking og 4) kunden har god tilgang til kundestøtte.</t>
  </si>
  <si>
    <t>Når nye løsninger skal utvikles, tar vi i betraktning behovene til alle forretningsområdene. Dette for å unngå utfordringer med "silo-løsninger", som omfattende vedlikehold av programmer, komplisert drift og utfordringer med synkronisering av data.</t>
  </si>
  <si>
    <t>Vi tillater ikke at ansatte på forretningssiden eller som arbeider med rapportering, utvikler egne applikasjoner (eksempler: Excel, MS Access, Pyton) som benyttes i våre tjenester eller i vår rapportering til myndigheter.</t>
  </si>
  <si>
    <t>Endringshåndtering</t>
  </si>
  <si>
    <t>Vi har mangelfulle eller manglende rutiner for endringshåndtering eller etterlevelse av rutiner.</t>
  </si>
  <si>
    <t>Vi har gjennomført flere endringer der rutinene som gjelder for endringer ikke er blitt fulgt.</t>
  </si>
  <si>
    <t>Vi har mange endringer som fører til ikke planlagte hendelser.</t>
  </si>
  <si>
    <t>Vi har mange hasteendringer.</t>
  </si>
  <si>
    <t>Test-systemene er "produksjonslike", dvs. at testdata (anonymiserte), applikasjoner, programvare, styresystemer og maskinvare er de samme i test som i produksjon.</t>
  </si>
  <si>
    <t>Vi gjør endringer i infrastrukturen ("ikke-funksjonelle" endringer) når det er lite kundeaktivitet, og kan reversere endringene og rulle tilbake på kort tid om nødvendig.</t>
  </si>
  <si>
    <t>Før produksjonssetting utføres det sikkerhetstesting. Testingen gjøres av personer som ikke har vært involvert i utviklingen av tjenesten som testes.</t>
  </si>
  <si>
    <t>Før produksjonssetting gjennomføres det uavhengig gjennomgang av koden.</t>
  </si>
  <si>
    <t xml:space="preserve">Prinsippet om arbeidsdeling opprettholdes under hele endringsprosessen, dvs. at forskjellige personer er ansvarlig for utvikling, test, godkjenning og produksjonssetting. </t>
  </si>
  <si>
    <t>Det er høy grad av kompleksitet i IKT-systemene. Det er få personer som har oversikt og det er vanskelig å overskue følgene som en endring i ett system kan ha for andre systemer.</t>
  </si>
  <si>
    <t>Endringer i IKT-sikkerhetskontroller (Eks.: brannmurregler)  blir godkjent av IKT-sikkerhet før endringen iverksettes.</t>
  </si>
  <si>
    <t>Mange nye regulatoriske krav gjør at vi stadig må endre systemene våre.</t>
  </si>
  <si>
    <t>⬈</t>
  </si>
  <si>
    <t>Drift</t>
  </si>
  <si>
    <t>Vi har i løpet av siste 12 måneder gjort risikoanalyse, identifisert områder med høy risiko forbundet med nedetid (for eksempel Single Point of Failure), og satt i verk tiltak for å sikre kontinuerlig drift.</t>
  </si>
  <si>
    <t>Vi har en oversikt over hvilke forretningsprosesser som påvirkes ved avvik eller stopp i driften. På bakgrunn av oversikten setter vi mål for maksimal tid for reetablering av normal drift og maksimal tålbar nedetid.</t>
  </si>
  <si>
    <t>Vi gjennomgår regelmessig planer, prosesser og prosedyrer for kontinuitet og reetablering av kritiske IKT-systemer og tjenester (inkludert utkontrakterte systemer og tjenester) og behovet for effektiv kommunikasjon i denne forbindelse, med tanke på mulig tap av kritisk kompetanse, tap av fysiske lokasjoner, tap av leverandører, tap av IKT-systemer, cyber-angrep.</t>
  </si>
  <si>
    <t>Vi anvender anerkjente retninslinjer når det gjelder utkontraktering, som for eksempel EBA Guidelines on outsourcing arrangements.</t>
  </si>
  <si>
    <t>Retningslinjene for utkontraktering definerer roller og ansvar, så vel som kompetanse som kreves for å overvåke og håndtere risiko forbundet med de utkontrakterte tjenestene, herunder en regelmessig risikovurdering av alle utkontrakterte tjenester.</t>
  </si>
  <si>
    <t>Samarbeidsrutinene og ansvarsforholdet mellom oss og leverandørene er detaljerte og presise.</t>
  </si>
  <si>
    <t>Vi oppdaterer en oversikt over alle utkontrakteringer og risiko knyttet til utkontrakteringene. Andrelinjeforsvar og tredjelinjeforsvar har tilstrekkelig kompetanse og ressurser, og de kontrollerer utkontrakteringene og leverandørene regelmessig.</t>
  </si>
  <si>
    <t>Vi har gode tiltak for å avdekke avvik (unormal belastning, unormal bruk av porter / protokoller, avvikende svarstider, sikkerhetshendelser) i datatrafikken og ta aksjon før skade inntreffer.</t>
  </si>
  <si>
    <t>Vi har oppdaterte rutiner for å håndtere hendelser, herunder cyber-hendelser, jf. IKT-forskriften § 9. Rutinene inkluderer regler for eskalering og rapportering.</t>
  </si>
  <si>
    <t>Vi har oppdaterte rutiner for å rapportere hendelser, jf. IKT-forskriftens § 9 og EBA revised guidelines on major incident reporting under PSD2.</t>
  </si>
  <si>
    <t>Vi tester kriseløsningene i et omfang som gjør oss sikre på at de fungerer som forutsatt. Testen inkluderer tilbakelegging av data fra sikkerhetskopier.</t>
  </si>
  <si>
    <t>Vi overvåker "tikkende bomber", dvs. komponenter som gradvis slites, og verdier som gradvis når nivåer som krever inngrep, for eksempel minnelekkasje, sertifikater som går ut på dato, elektroniske komponenter som slites, energiforsyning som slites (batterier, brennstoff til nødstrøm-aggregat), CPU-utnyttelse, RAM, disk.</t>
  </si>
  <si>
    <t>Vi har betydelig "teknisk gjeld", noe som gir risiko når det gjelder utvikling og drift.</t>
  </si>
  <si>
    <t>Vi har ofte nedetid i IKT-systemene som påvirker forretningsdriften negativt.</t>
  </si>
  <si>
    <t>Rettigheter til å administrere systemer og data ("admin-rettigheter") tildeles når situasjonen krever det og gjelder så lenge situasjonen krever det.</t>
  </si>
  <si>
    <t>Grensesnittene som tredjeparter benytter for å få tilgang til betalingskontoer er testet og godkjent i samarbeid med tredjepartene.</t>
  </si>
  <si>
    <t>Grensesnittene som tredjeparter benytter er sikret i tråd med bestemmelsene i delegert kommisjonsforordning (EU 2018/389), jf. forskrift om systemer for betalingstjenester § 12.</t>
  </si>
  <si>
    <t>Sikkerhet</t>
  </si>
  <si>
    <t>Vi har på plass tiltak for å sikre oss mot angrep (advanced persistence threat, trojanere, ransomware, DDoS,   e-post angrep). Eksempler på tiltak: Intrusion Detection og Intrusion Prevention, brannmur, antivirus, kontroll av web-trafikk, sikring av e-post, sikkerhetsoppdatering, sandboxing.</t>
  </si>
  <si>
    <t>Vi gjør regelmessige tester for å teste sikkerheten i tjenestene våre (eks. penetrasjonstesting, testing i henhold til internasjonale anerkjente standarder, sårbarhetsscanning).</t>
  </si>
  <si>
    <t>Vi sjekker at sikkerhetskontrollene er hensiktsmessige og  fungerer slik de skal - årlig for kritiske systemer og minst hvert 3. år for ikke-kritiske systemer.</t>
  </si>
  <si>
    <t>Vi har gode rutiner når det gjelder sikkerhetsoppdateringer.</t>
  </si>
  <si>
    <t>Vi har kontroll på:
  -  hvem som har tilgang til våre data og systemer
  -  hvilke data og systemer brukeren har tilgang til
  -  hvorfor brukeren har tilgang
  -  dato for fornyet vurdering og identitetskontroll av brukeren.</t>
  </si>
  <si>
    <t>Personell har personlig logon-id. Det er ingen "fellesbrukere".</t>
  </si>
  <si>
    <t>Innlogging som programmerte prosesser gjør mot systemer og data er låst til prosessen slik at personell ikke kan bruke innloggingsdetaljene for å logge seg inn.</t>
  </si>
  <si>
    <t>Det er en utfordring å få tilgang til IKT-sikkerhetskompetanse, herunder kompetanse til å stille krav til leverandører og følge opp leveransen.</t>
  </si>
  <si>
    <t>Vi følger anerkjente standarder som kan bidra til kvalitet og sikkerhet i programkoden (for eksempel OWASP).</t>
  </si>
  <si>
    <t>Vi fjerner programvare som vi ikke lenger bruker, og programvare som ikke lenger støttes av leverandøren.</t>
  </si>
  <si>
    <t>All fjernaksess til våre systemer skjer ved bruk av VPN og 2-faktor autentisering.</t>
  </si>
  <si>
    <t>Beskyttelse av data</t>
  </si>
  <si>
    <t>Vi har gode retningslinjer for klassifisering og beskyttelse av strukturert (databaser) og ustrukturert (Word, e-post, personlige filområder) informasjon og beskyttelse av informasjonen.</t>
  </si>
  <si>
    <t xml:space="preserve">Vi har gode rutiner for tildeling og vedlikehold av rettigheter som ansatte, leverandører, konsulenter og applikasjoner har i systemene våre. </t>
  </si>
  <si>
    <t>Vi logger tilgang til data og systemer. Dersom det forkommer uautorisert tilgang eller forsøk på tilgang går det et varsel som umiddelbart blir fulgt opp.</t>
  </si>
  <si>
    <t>Vi har inndelt nettverket i sikkerhetssoner basert på en sikkerhetsgradering av data og systemer. Graderingen bestemmer nivået på fysisk og logisk (tilgangskontroller, kryptering mv.) sikring av data og funksjoner i sonen. Nettverket omfatter sone for lagring av sikkerhetskopier.</t>
  </si>
  <si>
    <t>Vi krypterer all data på bærbart utstyr.</t>
  </si>
  <si>
    <t>Ved terminering av avtaler om datalagring må leverandøren dokumentere at data er fullstendig slettet.</t>
  </si>
  <si>
    <t>Vi har rutiner for sikker lagring og overvåking av sensitiv betalingsinformasjon (informasjon som kan misbrukes til å begå svindel, f.eks. kortdetaljer og påloggingsinformasjon) samt kontroller når det gjelder lagring og tilgang til denne informasjonen.</t>
  </si>
  <si>
    <t>ID-tyveri</t>
  </si>
  <si>
    <t>Vi har gode tiltak for å forhindre at en angriper tar over en bruker-ID og misbruker denne.</t>
  </si>
  <si>
    <t>Vi har gode tiltak for å forhindre at en angriper tar over en kunde-ID og misbruker denne.</t>
  </si>
  <si>
    <t>Vi krever sterk kundeautentisering i forbindelse med betalinger for handel på internett.</t>
  </si>
  <si>
    <t>Vi har god kontroll når det gjelder utlevering, bruk og sletting av autentiseringskjennetegn til kunder.</t>
  </si>
  <si>
    <t>Vi benytter kontroller som forhindrer "skimming" og "Card not present" - svindel.</t>
  </si>
  <si>
    <t>Interne misligheter</t>
  </si>
  <si>
    <t>Vi har gjort en detaljert risikovurdering og definert mislighetsscenarier.</t>
  </si>
  <si>
    <t>Vi har etablert særskilt logging og varsling når det gjelder situasjoner, scenarier eller kontobevegelser der det etter risikovurderingen konkluderes med at det er sannsynlig at det kan skje misligheter. Dette kan være tilbakevalutering, bevegelser på interne kontoer, bevegelse på passive kontoer, overføring fra kunde til ansatt og tilbake, ikke-tjenstlige oppslag på kundedata, ansatte som er i en presset økonomisk situasjon.</t>
  </si>
  <si>
    <t>Vi benytter tjenestedeling ("four eyes principle") så langt som mulig.</t>
  </si>
  <si>
    <t>Vi overvåker ansattes egenhandel.</t>
  </si>
  <si>
    <t>AML</t>
  </si>
  <si>
    <t>Våre IKT-systemer gir et samlet bilde av kunde, kunderelasjoner og kundeadferd.</t>
  </si>
  <si>
    <t>Vi har elektronisk overvåking av transaksjoner og transaksjonsmønstre.</t>
  </si>
  <si>
    <t>Vi har en stadig bedre presisjon når det gjelder flagging av mistenkelig transaksjoner.</t>
  </si>
  <si>
    <t>Det er en risiko for at transaksjonsovervåkingssystemet ikke fanger opp alle betalingstransaksjoner.</t>
  </si>
  <si>
    <t>AML-systemene benytter i utstrakt grad data fra øvrige systemer.</t>
  </si>
  <si>
    <t>AML-systemene gjenkjenner mistenkelig mønstre over tid.</t>
  </si>
  <si>
    <t>Sanksjonscreeningsystemet har høy presisjon i treff av listeførte personer og foretak.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</si>
</sst>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11" x14ac:knownFonts="1">
    <font>
      <sz val="10"/>
      <color theme="1"/>
      <name val="Open Sans"/>
      <family val="2"/>
    </font>
    <font>
      <sz val="10"/>
      <color theme="1"/>
      <name val="Open Sans"/>
      <family val="2"/>
    </font>
    <font>
      <sz val="11"/>
      <color theme="1"/>
      <name val="Aptos Narrow"/>
      <family val="2"/>
      <scheme val="minor"/>
    </font>
    <font>
      <b/>
      <sz val="10"/>
      <color theme="1"/>
      <name val="Arial"/>
      <family val="2"/>
    </font>
    <font>
      <b/>
      <sz val="10"/>
      <color rgb="FF00B050"/>
      <name val="Arial"/>
      <family val="2"/>
    </font>
    <font>
      <b/>
      <sz val="10"/>
      <color rgb="FFDFDA00"/>
      <name val="Arial"/>
      <family val="2"/>
    </font>
    <font>
      <b/>
      <sz val="10"/>
      <color rgb="FFFF0000"/>
      <name val="Arial"/>
      <family val="2"/>
    </font>
    <font>
      <sz val="10"/>
      <color theme="1"/>
      <name val="Arial"/>
      <family val="2"/>
    </font>
    <font>
      <sz val="26"/>
      <color rgb="FF92D050"/>
      <name val="Arial"/>
      <family val="2"/>
    </font>
    <font>
      <sz val="26"/>
      <color rgb="FFFFC000"/>
      <name val="Arial"/>
      <family val="2"/>
    </font>
    <font>
      <sz val="26"/>
      <color rgb="FFFF0000"/>
      <name val="Arial"/>
      <family val="2"/>
    </font>
  </fonts>
  <fills count="6">
    <fill>
      <patternFill patternType="none"/>
    </fill>
    <fill>
      <patternFill patternType="gray125"/>
    </fill>
    <fill>
      <patternFill patternType="solid">
        <fgColor rgb="FFFFEFBD"/>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6">
    <border>
      <left/>
      <right/>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3">
    <xf numFmtId="0" fontId="0" fillId="0" borderId="0"/>
    <xf numFmtId="9" fontId="1" fillId="0" borderId="0" applyFont="0" applyFill="0" applyBorder="0" applyAlignment="0" applyProtection="0"/>
    <xf numFmtId="0" fontId="2" fillId="0" borderId="0"/>
  </cellStyleXfs>
  <cellXfs count="38">
    <xf numFmtId="0" fontId="0" fillId="0" borderId="0" xfId="0"/>
    <xf numFmtId="0" fontId="3" fillId="2" borderId="0" xfId="2" applyFont="1" applyFill="1" applyAlignment="1">
      <alignment horizontal="center" vertical="center"/>
    </xf>
    <xf numFmtId="0" fontId="3" fillId="2" borderId="0" xfId="2" applyFont="1" applyFill="1" applyAlignment="1">
      <alignment horizontal="center" vertical="center" wrapText="1"/>
    </xf>
    <xf numFmtId="0" fontId="3" fillId="2" borderId="0" xfId="2" applyFont="1" applyFill="1" applyAlignment="1">
      <alignment wrapText="1"/>
    </xf>
    <xf numFmtId="0" fontId="3" fillId="2" borderId="0" xfId="2" applyFont="1" applyFill="1" applyAlignment="1">
      <alignment horizont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xf numFmtId="164" fontId="3" fillId="0" borderId="0" xfId="1" applyNumberFormat="1" applyFont="1" applyAlignment="1">
      <alignment wrapText="1"/>
    </xf>
    <xf numFmtId="0" fontId="7" fillId="0" borderId="0" xfId="2" applyFont="1" applyAlignment="1">
      <alignment horizontal="center" vertical="center"/>
    </xf>
    <xf numFmtId="0" fontId="7" fillId="0" borderId="0" xfId="2" applyFont="1"/>
    <xf numFmtId="164" fontId="7" fillId="0" borderId="0" xfId="1" applyNumberFormat="1" applyFont="1"/>
    <xf numFmtId="0" fontId="7" fillId="0" borderId="2" xfId="2" applyFont="1" applyBorder="1" applyAlignment="1">
      <alignment horizontal="left" vertical="center"/>
    </xf>
    <xf numFmtId="0" fontId="7" fillId="0" borderId="2" xfId="2" applyFont="1" applyBorder="1" applyAlignment="1">
      <alignment horizontal="center" vertical="center" wrapText="1"/>
    </xf>
    <xf numFmtId="0" fontId="7" fillId="0" borderId="2" xfId="2" applyFont="1" applyBorder="1" applyAlignment="1">
      <alignment horizontal="left" vertical="center" wrapText="1"/>
    </xf>
    <xf numFmtId="0" fontId="7" fillId="0" borderId="3" xfId="2" applyFont="1" applyBorder="1"/>
    <xf numFmtId="0" fontId="7" fillId="0" borderId="2" xfId="2" applyFont="1" applyBorder="1"/>
    <xf numFmtId="0" fontId="7" fillId="0" borderId="4" xfId="2" applyFont="1" applyBorder="1"/>
    <xf numFmtId="0" fontId="7" fillId="0" borderId="4" xfId="2" applyFont="1" applyBorder="1" applyAlignment="1">
      <alignment vertical="center" wrapText="1"/>
    </xf>
    <xf numFmtId="0" fontId="7" fillId="3" borderId="2" xfId="2" applyFont="1" applyFill="1" applyBorder="1"/>
    <xf numFmtId="0" fontId="7" fillId="4" borderId="2" xfId="2" applyFont="1" applyFill="1" applyBorder="1"/>
    <xf numFmtId="0" fontId="7" fillId="5" borderId="4" xfId="2" applyFont="1" applyFill="1" applyBorder="1"/>
    <xf numFmtId="0" fontId="8" fillId="0" borderId="4" xfId="2" applyFont="1" applyBorder="1" applyAlignment="1">
      <alignment horizontal="center" vertical="center" wrapText="1"/>
    </xf>
    <xf numFmtId="0" fontId="7" fillId="4" borderId="4" xfId="2" applyFont="1" applyFill="1" applyBorder="1"/>
    <xf numFmtId="0" fontId="9" fillId="0" borderId="4" xfId="2" applyFont="1" applyBorder="1" applyAlignment="1">
      <alignment horizontal="center" vertical="center" wrapText="1"/>
    </xf>
    <xf numFmtId="0" fontId="7" fillId="5" borderId="2" xfId="2" applyFont="1" applyFill="1" applyBorder="1"/>
    <xf numFmtId="0" fontId="10" fillId="0" borderId="4" xfId="2" applyFont="1" applyBorder="1" applyAlignment="1">
      <alignment horizontal="center" vertical="center" wrapText="1"/>
    </xf>
    <xf numFmtId="0" fontId="7" fillId="0" borderId="0" xfId="2" applyFont="1" applyAlignment="1">
      <alignment horizontal="left" vertical="center"/>
    </xf>
    <xf numFmtId="0" fontId="7" fillId="0" borderId="0" xfId="2" applyFont="1" applyAlignment="1">
      <alignment horizontal="center" vertical="center" wrapText="1"/>
    </xf>
    <xf numFmtId="0" fontId="7" fillId="0" borderId="0" xfId="2" applyFont="1" applyAlignment="1">
      <alignment horizontal="left" vertical="center" wrapText="1"/>
    </xf>
    <xf numFmtId="0" fontId="7" fillId="0" borderId="1" xfId="2" applyFont="1" applyBorder="1"/>
    <xf numFmtId="0" fontId="7" fillId="0" borderId="5" xfId="2" applyFont="1" applyBorder="1"/>
    <xf numFmtId="0" fontId="7" fillId="0" borderId="0" xfId="2" applyFont="1" applyAlignment="1">
      <alignment vertical="center" wrapText="1"/>
    </xf>
    <xf numFmtId="0" fontId="3" fillId="2" borderId="5" xfId="2" applyFont="1" applyFill="1" applyBorder="1" applyAlignment="1">
      <alignment horizontal="center" vertical="center" wrapText="1"/>
    </xf>
    <xf numFmtId="2" fontId="7" fillId="0" borderId="0" xfId="2" applyNumberFormat="1" applyFont="1"/>
    <xf numFmtId="0" fontId="3" fillId="2" borderId="1" xfId="2" applyFont="1" applyFill="1" applyBorder="1" applyAlignment="1">
      <alignment horizontal="center"/>
    </xf>
    <xf numFmtId="0" fontId="3" fillId="2" borderId="0" xfId="2" applyFont="1" applyFill="1" applyAlignment="1">
      <alignment horizontal="center"/>
    </xf>
    <xf numFmtId="0" fontId="3" fillId="2" borderId="5" xfId="2" applyFont="1" applyFill="1" applyBorder="1" applyAlignment="1">
      <alignment horizontal="center"/>
    </xf>
  </cellXfs>
  <cellStyles count="3">
    <cellStyle name="Normal" xfId="0" builtinId="0"/>
    <cellStyle name="Normal 2" xfId="2" xr:uid="{5E0332A3-044D-439B-A3DD-E5A23D2DCEEF}"/>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49C9-7A16-4A1C-A0A8-ADAF6AB51AB0}">
  <dimension ref="A1:GH179"/>
  <sheetViews>
    <sheetView showGridLines="0" tabSelected="1" zoomScale="112" zoomScaleNormal="112" workbookViewId="0">
      <pane xSplit="1" ySplit="1" topLeftCell="B2" activePane="bottomRight" state="frozen"/>
      <selection pane="topRight" activeCell="B1" sqref="B1"/>
      <selection pane="bottomLeft" activeCell="A2" sqref="A2"/>
      <selection pane="bottomRight" activeCell="B1" sqref="B1"/>
    </sheetView>
  </sheetViews>
  <sheetFormatPr baseColWidth="10" defaultColWidth="11.42578125" defaultRowHeight="12.75" x14ac:dyDescent="0.2"/>
  <cols>
    <col min="1" max="1" width="17.42578125" style="27" customWidth="1"/>
    <col min="2" max="2" width="13" style="28" customWidth="1"/>
    <col min="3" max="3" width="69.140625" style="29" customWidth="1"/>
    <col min="4" max="4" width="0.42578125" style="30" customWidth="1"/>
    <col min="5" max="170" width="0.42578125" style="10" customWidth="1"/>
    <col min="171" max="171" width="0.42578125" style="31" customWidth="1"/>
    <col min="172" max="181" width="0" style="10" hidden="1" customWidth="1"/>
    <col min="182" max="182" width="11.42578125" style="32"/>
    <col min="183" max="183" width="16.7109375" style="9" hidden="1" customWidth="1"/>
    <col min="184" max="186" width="0" style="9" hidden="1" customWidth="1"/>
    <col min="187" max="187" width="0" style="10" hidden="1" customWidth="1"/>
    <col min="188" max="188" width="0" style="11" hidden="1" customWidth="1"/>
    <col min="189" max="189" width="21.85546875" style="11" hidden="1" customWidth="1"/>
    <col min="190" max="16384" width="11.42578125" style="10"/>
  </cols>
  <sheetData>
    <row r="1" spans="1:190" s="7" customFormat="1" ht="25.5" customHeight="1" x14ac:dyDescent="0.2">
      <c r="A1" s="1" t="s">
        <v>0</v>
      </c>
      <c r="B1" s="2"/>
      <c r="C1" s="3"/>
      <c r="D1" s="35" t="s">
        <v>1</v>
      </c>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7"/>
      <c r="FP1" s="4"/>
      <c r="FQ1" s="4"/>
      <c r="FR1" s="4"/>
      <c r="FS1" s="4"/>
      <c r="FT1" s="4"/>
      <c r="FU1" s="4"/>
      <c r="FV1" s="4"/>
      <c r="FW1" s="4"/>
      <c r="FX1" s="4"/>
      <c r="FY1" s="4"/>
      <c r="FZ1" s="33" t="s">
        <v>2</v>
      </c>
      <c r="GA1" s="5" t="s">
        <v>3</v>
      </c>
      <c r="GB1" s="6" t="s">
        <v>4</v>
      </c>
      <c r="GC1" s="6" t="s">
        <v>5</v>
      </c>
      <c r="GD1" s="6" t="s">
        <v>6</v>
      </c>
      <c r="GE1" s="7" t="s">
        <v>7</v>
      </c>
      <c r="GF1" s="8" t="s">
        <v>8</v>
      </c>
      <c r="GG1" s="8" t="s">
        <v>9</v>
      </c>
    </row>
    <row r="3" spans="1:190" ht="51" x14ac:dyDescent="0.2">
      <c r="A3" s="12" t="s">
        <v>10</v>
      </c>
      <c r="B3" s="13">
        <v>1</v>
      </c>
      <c r="C3" s="14" t="s">
        <v>11</v>
      </c>
      <c r="D3" s="15"/>
      <c r="E3" s="16"/>
      <c r="F3" s="16"/>
      <c r="G3" s="16"/>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1"/>
      <c r="FP3" s="16"/>
      <c r="FQ3" s="16"/>
      <c r="FR3" s="16"/>
      <c r="FS3" s="16"/>
      <c r="FT3" s="16"/>
      <c r="FU3" s="16"/>
      <c r="FV3" s="16"/>
      <c r="FW3" s="16"/>
      <c r="FX3" s="16"/>
      <c r="FY3" s="16"/>
      <c r="FZ3" s="22" t="s">
        <v>12</v>
      </c>
      <c r="GA3" s="9">
        <v>6</v>
      </c>
      <c r="GB3" s="9">
        <v>136</v>
      </c>
      <c r="GC3" s="9">
        <v>27</v>
      </c>
      <c r="GD3" s="9">
        <v>1</v>
      </c>
      <c r="GE3" s="10">
        <f>SUM(GB3:GD3)</f>
        <v>164</v>
      </c>
      <c r="GF3" s="11">
        <f>GB3/GE3</f>
        <v>0.82926829268292679</v>
      </c>
      <c r="GG3" s="11">
        <f>(GC3+GD3)/GE3</f>
        <v>0.17073170731707318</v>
      </c>
      <c r="GH3" s="34"/>
    </row>
    <row r="4" spans="1:190" x14ac:dyDescent="0.2">
      <c r="A4" s="12"/>
      <c r="B4" s="13"/>
      <c r="C4" s="14"/>
      <c r="D4" s="15"/>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7"/>
      <c r="FP4" s="16"/>
      <c r="FQ4" s="16"/>
      <c r="FR4" s="16"/>
      <c r="FS4" s="16"/>
      <c r="FT4" s="16"/>
      <c r="FU4" s="16"/>
      <c r="FV4" s="16"/>
      <c r="FW4" s="16"/>
      <c r="FX4" s="16"/>
      <c r="FY4" s="16"/>
      <c r="FZ4" s="18"/>
      <c r="GE4" s="10">
        <f t="shared" ref="GE4:GE67" si="0">SUM(GB4:GD4)</f>
        <v>0</v>
      </c>
      <c r="GH4" s="34"/>
    </row>
    <row r="5" spans="1:190" ht="33" x14ac:dyDescent="0.2">
      <c r="A5" s="12" t="s">
        <v>10</v>
      </c>
      <c r="B5" s="13">
        <v>2</v>
      </c>
      <c r="C5" s="14" t="s">
        <v>13</v>
      </c>
      <c r="D5" s="15"/>
      <c r="E5" s="16"/>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1"/>
      <c r="FP5" s="16"/>
      <c r="FQ5" s="16"/>
      <c r="FR5" s="16"/>
      <c r="FS5" s="16"/>
      <c r="FT5" s="16"/>
      <c r="FU5" s="16"/>
      <c r="FV5" s="16"/>
      <c r="FW5" s="16"/>
      <c r="FX5" s="16"/>
      <c r="FY5" s="16"/>
      <c r="FZ5" s="22" t="s">
        <v>12</v>
      </c>
      <c r="GA5" s="9">
        <v>4</v>
      </c>
      <c r="GB5" s="9">
        <v>137</v>
      </c>
      <c r="GC5" s="9">
        <v>28</v>
      </c>
      <c r="GD5" s="9">
        <v>1</v>
      </c>
      <c r="GE5" s="10">
        <f t="shared" si="0"/>
        <v>166</v>
      </c>
      <c r="GF5" s="11">
        <f>GB5/GE5</f>
        <v>0.82530120481927716</v>
      </c>
      <c r="GG5" s="11">
        <f>(GC5+GD5)/GE5</f>
        <v>0.1746987951807229</v>
      </c>
      <c r="GH5" s="34"/>
    </row>
    <row r="6" spans="1:190" x14ac:dyDescent="0.2">
      <c r="A6" s="12"/>
      <c r="B6" s="13"/>
      <c r="C6" s="14"/>
      <c r="D6" s="15"/>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7"/>
      <c r="FP6" s="16"/>
      <c r="FQ6" s="16"/>
      <c r="FR6" s="16"/>
      <c r="FS6" s="16"/>
      <c r="FT6" s="16"/>
      <c r="FU6" s="16"/>
      <c r="FV6" s="16"/>
      <c r="FW6" s="16"/>
      <c r="FX6" s="16"/>
      <c r="FY6" s="16"/>
      <c r="FZ6" s="18"/>
      <c r="GE6" s="10">
        <f t="shared" si="0"/>
        <v>0</v>
      </c>
      <c r="GH6" s="34"/>
    </row>
    <row r="7" spans="1:190" ht="33" x14ac:dyDescent="0.2">
      <c r="A7" s="12" t="s">
        <v>10</v>
      </c>
      <c r="B7" s="13">
        <v>3</v>
      </c>
      <c r="C7" s="14" t="s">
        <v>14</v>
      </c>
      <c r="D7" s="15"/>
      <c r="E7" s="16"/>
      <c r="F7" s="16"/>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3"/>
      <c r="FP7" s="16"/>
      <c r="FQ7" s="16"/>
      <c r="FR7" s="16"/>
      <c r="FS7" s="16"/>
      <c r="FT7" s="16"/>
      <c r="FU7" s="16"/>
      <c r="FV7" s="16"/>
      <c r="FW7" s="16"/>
      <c r="FX7" s="16"/>
      <c r="FY7" s="16"/>
      <c r="FZ7" s="22" t="s">
        <v>12</v>
      </c>
      <c r="GA7" s="9">
        <v>5</v>
      </c>
      <c r="GB7" s="9">
        <v>137</v>
      </c>
      <c r="GC7" s="9">
        <v>28</v>
      </c>
      <c r="GD7" s="9">
        <v>0</v>
      </c>
      <c r="GE7" s="10">
        <f t="shared" si="0"/>
        <v>165</v>
      </c>
      <c r="GF7" s="11">
        <f>GB7/GE7</f>
        <v>0.83030303030303032</v>
      </c>
      <c r="GG7" s="11">
        <f>(GC7+GD7)/GE7</f>
        <v>0.16969696969696971</v>
      </c>
      <c r="GH7" s="34"/>
    </row>
    <row r="8" spans="1:190" x14ac:dyDescent="0.2">
      <c r="A8" s="12"/>
      <c r="B8" s="13"/>
      <c r="C8" s="14"/>
      <c r="D8" s="15"/>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7"/>
      <c r="FP8" s="16"/>
      <c r="FQ8" s="16"/>
      <c r="FR8" s="16"/>
      <c r="FS8" s="16"/>
      <c r="FT8" s="16"/>
      <c r="FU8" s="16"/>
      <c r="FV8" s="16"/>
      <c r="FW8" s="16"/>
      <c r="FX8" s="16"/>
      <c r="FY8" s="16"/>
      <c r="FZ8" s="18"/>
      <c r="GE8" s="10">
        <f t="shared" si="0"/>
        <v>0</v>
      </c>
      <c r="GH8" s="34"/>
    </row>
    <row r="9" spans="1:190" ht="33" x14ac:dyDescent="0.2">
      <c r="A9" s="12" t="s">
        <v>10</v>
      </c>
      <c r="B9" s="13">
        <v>4</v>
      </c>
      <c r="C9" s="14" t="s">
        <v>15</v>
      </c>
      <c r="D9" s="15"/>
      <c r="E9" s="16"/>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1"/>
      <c r="FP9" s="16"/>
      <c r="FQ9" s="16"/>
      <c r="FR9" s="16"/>
      <c r="FS9" s="16"/>
      <c r="FT9" s="16"/>
      <c r="FU9" s="16"/>
      <c r="FV9" s="16"/>
      <c r="FW9" s="16"/>
      <c r="FX9" s="16"/>
      <c r="FY9" s="16"/>
      <c r="FZ9" s="24" t="s">
        <v>16</v>
      </c>
      <c r="GA9" s="9">
        <v>4</v>
      </c>
      <c r="GB9" s="9">
        <v>136</v>
      </c>
      <c r="GC9" s="9">
        <v>29</v>
      </c>
      <c r="GD9" s="9">
        <v>1</v>
      </c>
      <c r="GE9" s="10">
        <f t="shared" si="0"/>
        <v>166</v>
      </c>
      <c r="GF9" s="11">
        <f>GB9/GE9</f>
        <v>0.81927710843373491</v>
      </c>
      <c r="GG9" s="11">
        <f>(GC9+GD9)/GE9</f>
        <v>0.18072289156626506</v>
      </c>
      <c r="GH9" s="34"/>
    </row>
    <row r="10" spans="1:190" x14ac:dyDescent="0.2">
      <c r="A10" s="12"/>
      <c r="B10" s="13"/>
      <c r="C10" s="14"/>
      <c r="D10" s="15"/>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7"/>
      <c r="FP10" s="16"/>
      <c r="FQ10" s="16"/>
      <c r="FR10" s="16"/>
      <c r="FS10" s="16"/>
      <c r="FT10" s="16"/>
      <c r="FU10" s="16"/>
      <c r="FV10" s="16"/>
      <c r="FW10" s="16"/>
      <c r="FX10" s="16"/>
      <c r="FY10" s="16"/>
      <c r="FZ10" s="18"/>
      <c r="GE10" s="10">
        <f t="shared" si="0"/>
        <v>0</v>
      </c>
      <c r="GH10" s="34"/>
    </row>
    <row r="11" spans="1:190" ht="38.25" x14ac:dyDescent="0.2">
      <c r="A11" s="12" t="s">
        <v>10</v>
      </c>
      <c r="B11" s="13">
        <v>5</v>
      </c>
      <c r="C11" s="14" t="s">
        <v>17</v>
      </c>
      <c r="D11" s="15"/>
      <c r="E11" s="16"/>
      <c r="F11" s="16"/>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3"/>
      <c r="FP11" s="16"/>
      <c r="FQ11" s="16"/>
      <c r="FR11" s="16"/>
      <c r="FS11" s="16"/>
      <c r="FT11" s="16"/>
      <c r="FU11" s="16"/>
      <c r="FV11" s="16"/>
      <c r="FW11" s="16"/>
      <c r="FX11" s="16"/>
      <c r="FY11" s="16"/>
      <c r="FZ11" s="24" t="s">
        <v>16</v>
      </c>
      <c r="GA11" s="9">
        <v>5</v>
      </c>
      <c r="GB11" s="9">
        <v>138</v>
      </c>
      <c r="GC11" s="9">
        <v>27</v>
      </c>
      <c r="GD11" s="9">
        <v>0</v>
      </c>
      <c r="GE11" s="10">
        <f t="shared" si="0"/>
        <v>165</v>
      </c>
      <c r="GF11" s="11">
        <f>GB11/GE11</f>
        <v>0.83636363636363631</v>
      </c>
      <c r="GG11" s="11">
        <f>(GC11+GD11)/GE11</f>
        <v>0.16363636363636364</v>
      </c>
      <c r="GH11" s="34"/>
    </row>
    <row r="12" spans="1:190" x14ac:dyDescent="0.2">
      <c r="A12" s="12"/>
      <c r="B12" s="13"/>
      <c r="C12" s="14"/>
      <c r="D12" s="15"/>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7"/>
      <c r="FP12" s="16"/>
      <c r="FQ12" s="16"/>
      <c r="FR12" s="16"/>
      <c r="FS12" s="16"/>
      <c r="FT12" s="16"/>
      <c r="FU12" s="16"/>
      <c r="FV12" s="16"/>
      <c r="FW12" s="16"/>
      <c r="FX12" s="16"/>
      <c r="FY12" s="16"/>
      <c r="FZ12" s="18"/>
      <c r="GE12" s="10">
        <f t="shared" si="0"/>
        <v>0</v>
      </c>
      <c r="GH12" s="34"/>
    </row>
    <row r="13" spans="1:190" ht="33" x14ac:dyDescent="0.2">
      <c r="A13" s="12" t="s">
        <v>10</v>
      </c>
      <c r="B13" s="13">
        <v>6</v>
      </c>
      <c r="C13" s="14" t="s">
        <v>18</v>
      </c>
      <c r="D13" s="15"/>
      <c r="E13" s="16"/>
      <c r="F13" s="16"/>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20"/>
      <c r="EW13" s="20"/>
      <c r="EX13" s="20"/>
      <c r="EY13" s="20"/>
      <c r="EZ13" s="20"/>
      <c r="FA13" s="20"/>
      <c r="FB13" s="20"/>
      <c r="FC13" s="20"/>
      <c r="FD13" s="20"/>
      <c r="FE13" s="20"/>
      <c r="FF13" s="20"/>
      <c r="FG13" s="20"/>
      <c r="FH13" s="20"/>
      <c r="FI13" s="20"/>
      <c r="FJ13" s="20"/>
      <c r="FK13" s="20"/>
      <c r="FL13" s="20"/>
      <c r="FM13" s="20"/>
      <c r="FN13" s="20"/>
      <c r="FO13" s="23"/>
      <c r="FP13" s="16"/>
      <c r="FQ13" s="16"/>
      <c r="FR13" s="16"/>
      <c r="FS13" s="16"/>
      <c r="FT13" s="16"/>
      <c r="FU13" s="16"/>
      <c r="FV13" s="16"/>
      <c r="FW13" s="16"/>
      <c r="FX13" s="16"/>
      <c r="FY13" s="16"/>
      <c r="FZ13" s="24" t="s">
        <v>16</v>
      </c>
      <c r="GA13" s="9">
        <v>5</v>
      </c>
      <c r="GB13" s="9">
        <v>145</v>
      </c>
      <c r="GC13" s="9">
        <v>20</v>
      </c>
      <c r="GD13" s="9">
        <v>0</v>
      </c>
      <c r="GE13" s="10">
        <f t="shared" si="0"/>
        <v>165</v>
      </c>
      <c r="GF13" s="11">
        <f>GB13/GE13</f>
        <v>0.87878787878787878</v>
      </c>
      <c r="GG13" s="11">
        <f>(GC13+GD13)/GE13</f>
        <v>0.12121212121212122</v>
      </c>
      <c r="GH13" s="34"/>
    </row>
    <row r="14" spans="1:190" x14ac:dyDescent="0.2">
      <c r="A14" s="12"/>
      <c r="B14" s="13"/>
      <c r="C14" s="14"/>
      <c r="D14" s="15"/>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7"/>
      <c r="FP14" s="16"/>
      <c r="FQ14" s="16"/>
      <c r="FR14" s="16"/>
      <c r="FS14" s="16"/>
      <c r="FT14" s="16"/>
      <c r="FU14" s="16"/>
      <c r="FV14" s="16"/>
      <c r="FW14" s="16"/>
      <c r="FX14" s="16"/>
      <c r="FY14" s="16"/>
      <c r="FZ14" s="18"/>
      <c r="GE14" s="10">
        <f t="shared" si="0"/>
        <v>0</v>
      </c>
      <c r="GH14" s="34"/>
    </row>
    <row r="15" spans="1:190" ht="33" x14ac:dyDescent="0.2">
      <c r="A15" s="12" t="s">
        <v>10</v>
      </c>
      <c r="B15" s="13">
        <v>7</v>
      </c>
      <c r="C15" s="14" t="s">
        <v>19</v>
      </c>
      <c r="D15" s="15"/>
      <c r="E15" s="16"/>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5"/>
      <c r="FO15" s="21"/>
      <c r="FP15" s="16"/>
      <c r="FQ15" s="16"/>
      <c r="FR15" s="16"/>
      <c r="FS15" s="16"/>
      <c r="FT15" s="16"/>
      <c r="FU15" s="16"/>
      <c r="FV15" s="16"/>
      <c r="FW15" s="16"/>
      <c r="FX15" s="16"/>
      <c r="FY15" s="16"/>
      <c r="FZ15" s="22" t="s">
        <v>12</v>
      </c>
      <c r="GA15" s="9">
        <v>4</v>
      </c>
      <c r="GB15" s="9">
        <v>127</v>
      </c>
      <c r="GC15" s="9">
        <v>37</v>
      </c>
      <c r="GD15" s="9">
        <v>2</v>
      </c>
      <c r="GE15" s="10">
        <f t="shared" si="0"/>
        <v>166</v>
      </c>
      <c r="GF15" s="11">
        <f>GB15/GE15</f>
        <v>0.76506024096385539</v>
      </c>
      <c r="GG15" s="11">
        <f>(GC15+GD15)/GE15</f>
        <v>0.23493975903614459</v>
      </c>
      <c r="GH15" s="34"/>
    </row>
    <row r="16" spans="1:190" x14ac:dyDescent="0.2">
      <c r="A16" s="12"/>
      <c r="B16" s="13"/>
      <c r="C16" s="14"/>
      <c r="D16" s="15"/>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7"/>
      <c r="FP16" s="16"/>
      <c r="FQ16" s="16"/>
      <c r="FR16" s="16"/>
      <c r="FS16" s="16"/>
      <c r="FT16" s="16"/>
      <c r="FU16" s="16"/>
      <c r="FV16" s="16"/>
      <c r="FW16" s="16"/>
      <c r="FX16" s="16"/>
      <c r="FY16" s="16"/>
      <c r="FZ16" s="18"/>
      <c r="GE16" s="10">
        <f t="shared" si="0"/>
        <v>0</v>
      </c>
      <c r="GH16" s="34"/>
    </row>
    <row r="17" spans="1:190" ht="33" x14ac:dyDescent="0.2">
      <c r="A17" s="12" t="s">
        <v>10</v>
      </c>
      <c r="B17" s="13">
        <v>8</v>
      </c>
      <c r="C17" s="14" t="s">
        <v>20</v>
      </c>
      <c r="D17" s="15"/>
      <c r="E17" s="16"/>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3"/>
      <c r="FP17" s="16"/>
      <c r="FQ17" s="16"/>
      <c r="FR17" s="16"/>
      <c r="FS17" s="16"/>
      <c r="FT17" s="16"/>
      <c r="FU17" s="16"/>
      <c r="FV17" s="16"/>
      <c r="FW17" s="16"/>
      <c r="FX17" s="16"/>
      <c r="FY17" s="16"/>
      <c r="FZ17" s="24" t="s">
        <v>16</v>
      </c>
      <c r="GA17" s="9">
        <v>4</v>
      </c>
      <c r="GB17" s="9">
        <v>135</v>
      </c>
      <c r="GC17" s="9">
        <v>31</v>
      </c>
      <c r="GD17" s="9">
        <v>0</v>
      </c>
      <c r="GE17" s="10">
        <f t="shared" si="0"/>
        <v>166</v>
      </c>
      <c r="GF17" s="11">
        <f>GB17/GE17</f>
        <v>0.81325301204819278</v>
      </c>
      <c r="GG17" s="11">
        <f>(GC17+GD17)/GE17</f>
        <v>0.18674698795180722</v>
      </c>
      <c r="GH17" s="34"/>
    </row>
    <row r="18" spans="1:190" x14ac:dyDescent="0.2">
      <c r="A18" s="12"/>
      <c r="B18" s="13"/>
      <c r="C18" s="14"/>
      <c r="D18" s="15"/>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7"/>
      <c r="FP18" s="16"/>
      <c r="FQ18" s="16"/>
      <c r="FR18" s="16"/>
      <c r="FS18" s="16"/>
      <c r="FT18" s="16"/>
      <c r="FU18" s="16"/>
      <c r="FV18" s="16"/>
      <c r="FW18" s="16"/>
      <c r="FX18" s="16"/>
      <c r="FY18" s="16"/>
      <c r="FZ18" s="18"/>
      <c r="GE18" s="10">
        <f t="shared" si="0"/>
        <v>0</v>
      </c>
      <c r="GH18" s="34"/>
    </row>
    <row r="19" spans="1:190" ht="51" x14ac:dyDescent="0.2">
      <c r="A19" s="12" t="s">
        <v>10</v>
      </c>
      <c r="B19" s="13">
        <v>9</v>
      </c>
      <c r="C19" s="14" t="s">
        <v>21</v>
      </c>
      <c r="D19" s="15"/>
      <c r="E19" s="16"/>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3"/>
      <c r="FP19" s="16"/>
      <c r="FQ19" s="16"/>
      <c r="FR19" s="16"/>
      <c r="FS19" s="16"/>
      <c r="FT19" s="16"/>
      <c r="FU19" s="16"/>
      <c r="FV19" s="16"/>
      <c r="FW19" s="16"/>
      <c r="FX19" s="16"/>
      <c r="FY19" s="16"/>
      <c r="FZ19" s="24" t="s">
        <v>16</v>
      </c>
      <c r="GA19" s="9">
        <v>4</v>
      </c>
      <c r="GB19" s="9">
        <v>126</v>
      </c>
      <c r="GC19" s="9">
        <v>40</v>
      </c>
      <c r="GD19" s="9">
        <v>0</v>
      </c>
      <c r="GE19" s="10">
        <f t="shared" si="0"/>
        <v>166</v>
      </c>
      <c r="GF19" s="11">
        <f>GB19/GE19</f>
        <v>0.75903614457831325</v>
      </c>
      <c r="GG19" s="11">
        <f>(GC19+GD19)/GE19</f>
        <v>0.24096385542168675</v>
      </c>
      <c r="GH19" s="34"/>
    </row>
    <row r="20" spans="1:190" x14ac:dyDescent="0.2">
      <c r="A20" s="12"/>
      <c r="B20" s="13"/>
      <c r="C20" s="14"/>
      <c r="D20" s="15"/>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7"/>
      <c r="FP20" s="16"/>
      <c r="FQ20" s="16"/>
      <c r="FR20" s="16"/>
      <c r="FS20" s="16"/>
      <c r="FT20" s="16"/>
      <c r="FU20" s="16"/>
      <c r="FV20" s="16"/>
      <c r="FW20" s="16"/>
      <c r="FX20" s="16"/>
      <c r="FY20" s="16"/>
      <c r="FZ20" s="18"/>
      <c r="GE20" s="10">
        <f t="shared" si="0"/>
        <v>0</v>
      </c>
      <c r="GH20" s="34"/>
    </row>
    <row r="21" spans="1:190" ht="33" x14ac:dyDescent="0.2">
      <c r="A21" s="12" t="s">
        <v>10</v>
      </c>
      <c r="B21" s="13">
        <v>10</v>
      </c>
      <c r="C21" s="14" t="s">
        <v>22</v>
      </c>
      <c r="D21" s="15"/>
      <c r="E21" s="16"/>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3"/>
      <c r="FP21" s="16"/>
      <c r="FQ21" s="16"/>
      <c r="FR21" s="16"/>
      <c r="FS21" s="16"/>
      <c r="FT21" s="16"/>
      <c r="FU21" s="16"/>
      <c r="FV21" s="16"/>
      <c r="FW21" s="16"/>
      <c r="FX21" s="16"/>
      <c r="FY21" s="16"/>
      <c r="FZ21" s="24" t="s">
        <v>16</v>
      </c>
      <c r="GA21" s="9">
        <v>4</v>
      </c>
      <c r="GB21" s="9">
        <v>140</v>
      </c>
      <c r="GC21" s="9">
        <v>26</v>
      </c>
      <c r="GD21" s="9">
        <v>0</v>
      </c>
      <c r="GE21" s="10">
        <f t="shared" si="0"/>
        <v>166</v>
      </c>
      <c r="GF21" s="11">
        <f>GB21/GE21</f>
        <v>0.84337349397590367</v>
      </c>
      <c r="GG21" s="11">
        <f>(GC21+GD21)/GE21</f>
        <v>0.15662650602409639</v>
      </c>
      <c r="GH21" s="34"/>
    </row>
    <row r="22" spans="1:190" x14ac:dyDescent="0.2">
      <c r="A22" s="12"/>
      <c r="B22" s="13"/>
      <c r="C22" s="14"/>
      <c r="D22" s="15"/>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7"/>
      <c r="FP22" s="16"/>
      <c r="FQ22" s="16"/>
      <c r="FR22" s="16"/>
      <c r="FS22" s="16"/>
      <c r="FT22" s="16"/>
      <c r="FU22" s="16"/>
      <c r="FV22" s="16"/>
      <c r="FW22" s="16"/>
      <c r="FX22" s="16"/>
      <c r="FY22" s="16"/>
      <c r="FZ22" s="18"/>
      <c r="GE22" s="10">
        <f t="shared" si="0"/>
        <v>0</v>
      </c>
      <c r="GH22" s="34"/>
    </row>
    <row r="23" spans="1:190" ht="38.25" x14ac:dyDescent="0.2">
      <c r="A23" s="12" t="s">
        <v>10</v>
      </c>
      <c r="B23" s="13">
        <v>11</v>
      </c>
      <c r="C23" s="14" t="s">
        <v>23</v>
      </c>
      <c r="D23" s="15"/>
      <c r="E23" s="16"/>
      <c r="F23" s="16"/>
      <c r="G23" s="16"/>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3"/>
      <c r="FP23" s="16"/>
      <c r="FQ23" s="16"/>
      <c r="FR23" s="16"/>
      <c r="FS23" s="16"/>
      <c r="FT23" s="16"/>
      <c r="FU23" s="16"/>
      <c r="FV23" s="16"/>
      <c r="FW23" s="16"/>
      <c r="FX23" s="16"/>
      <c r="FY23" s="16"/>
      <c r="FZ23" s="24" t="s">
        <v>16</v>
      </c>
      <c r="GA23" s="9">
        <v>6</v>
      </c>
      <c r="GB23" s="9">
        <v>126</v>
      </c>
      <c r="GC23" s="9">
        <v>38</v>
      </c>
      <c r="GD23" s="9">
        <v>0</v>
      </c>
      <c r="GE23" s="10">
        <f t="shared" si="0"/>
        <v>164</v>
      </c>
      <c r="GF23" s="11">
        <f>GB23/GE23</f>
        <v>0.76829268292682928</v>
      </c>
      <c r="GG23" s="11">
        <f>(GC23+GD23)/GE23</f>
        <v>0.23170731707317074</v>
      </c>
      <c r="GH23" s="34"/>
    </row>
    <row r="24" spans="1:190" x14ac:dyDescent="0.2">
      <c r="A24" s="12"/>
      <c r="B24" s="13"/>
      <c r="C24" s="14"/>
      <c r="D24" s="15"/>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7"/>
      <c r="FP24" s="16"/>
      <c r="FQ24" s="16"/>
      <c r="FR24" s="16"/>
      <c r="FS24" s="16"/>
      <c r="FT24" s="16"/>
      <c r="FU24" s="16"/>
      <c r="FV24" s="16"/>
      <c r="FW24" s="16"/>
      <c r="FX24" s="16"/>
      <c r="FY24" s="16"/>
      <c r="FZ24" s="18"/>
      <c r="GE24" s="10">
        <f t="shared" si="0"/>
        <v>0</v>
      </c>
      <c r="GH24" s="34"/>
    </row>
    <row r="25" spans="1:190" ht="33" x14ac:dyDescent="0.2">
      <c r="A25" s="12" t="s">
        <v>10</v>
      </c>
      <c r="B25" s="13">
        <v>12</v>
      </c>
      <c r="C25" s="14" t="s">
        <v>24</v>
      </c>
      <c r="D25" s="15"/>
      <c r="E25" s="16"/>
      <c r="F25" s="16"/>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1"/>
      <c r="FP25" s="16"/>
      <c r="FQ25" s="16"/>
      <c r="FR25" s="16"/>
      <c r="FS25" s="16"/>
      <c r="FT25" s="16"/>
      <c r="FU25" s="16"/>
      <c r="FV25" s="16"/>
      <c r="FW25" s="16"/>
      <c r="FX25" s="16"/>
      <c r="FY25" s="16"/>
      <c r="FZ25" s="24" t="s">
        <v>16</v>
      </c>
      <c r="GA25" s="9">
        <v>5</v>
      </c>
      <c r="GB25" s="9">
        <v>140</v>
      </c>
      <c r="GC25" s="9">
        <v>24</v>
      </c>
      <c r="GD25" s="9">
        <v>1</v>
      </c>
      <c r="GE25" s="10">
        <f t="shared" si="0"/>
        <v>165</v>
      </c>
      <c r="GF25" s="11">
        <f>GB25/GE25</f>
        <v>0.84848484848484851</v>
      </c>
      <c r="GG25" s="11">
        <f>(GC25+GD25)/GE25</f>
        <v>0.15151515151515152</v>
      </c>
      <c r="GH25" s="34"/>
    </row>
    <row r="26" spans="1:190" x14ac:dyDescent="0.2">
      <c r="A26" s="12"/>
      <c r="B26" s="13"/>
      <c r="C26" s="14"/>
      <c r="D26" s="1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7"/>
      <c r="FP26" s="16"/>
      <c r="FQ26" s="16"/>
      <c r="FR26" s="16"/>
      <c r="FS26" s="16"/>
      <c r="FT26" s="16"/>
      <c r="FU26" s="16"/>
      <c r="FV26" s="16"/>
      <c r="FW26" s="16"/>
      <c r="FX26" s="16"/>
      <c r="FY26" s="16"/>
      <c r="FZ26" s="18"/>
      <c r="GE26" s="10">
        <f t="shared" si="0"/>
        <v>0</v>
      </c>
      <c r="GH26" s="34"/>
    </row>
    <row r="27" spans="1:190" ht="33" x14ac:dyDescent="0.2">
      <c r="A27" s="12" t="s">
        <v>10</v>
      </c>
      <c r="B27" s="13">
        <v>13</v>
      </c>
      <c r="C27" s="14" t="s">
        <v>25</v>
      </c>
      <c r="D27" s="15"/>
      <c r="E27" s="16"/>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3"/>
      <c r="FP27" s="16"/>
      <c r="FQ27" s="16"/>
      <c r="FR27" s="16"/>
      <c r="FS27" s="16"/>
      <c r="FT27" s="16"/>
      <c r="FU27" s="16"/>
      <c r="FV27" s="16"/>
      <c r="FW27" s="16"/>
      <c r="FX27" s="16"/>
      <c r="FY27" s="16"/>
      <c r="FZ27" s="24" t="s">
        <v>16</v>
      </c>
      <c r="GA27" s="9">
        <v>4</v>
      </c>
      <c r="GB27" s="9">
        <v>135</v>
      </c>
      <c r="GC27" s="9">
        <v>31</v>
      </c>
      <c r="GD27" s="9">
        <v>0</v>
      </c>
      <c r="GE27" s="10">
        <f t="shared" si="0"/>
        <v>166</v>
      </c>
      <c r="GF27" s="11">
        <f>GB27/GE27</f>
        <v>0.81325301204819278</v>
      </c>
      <c r="GG27" s="11">
        <f>(GC27+GD27)/GE27</f>
        <v>0.18674698795180722</v>
      </c>
      <c r="GH27" s="34"/>
    </row>
    <row r="28" spans="1:190" x14ac:dyDescent="0.2">
      <c r="A28" s="12"/>
      <c r="B28" s="13"/>
      <c r="C28" s="14"/>
      <c r="D28" s="15"/>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7"/>
      <c r="FP28" s="16"/>
      <c r="FQ28" s="16"/>
      <c r="FR28" s="16"/>
      <c r="FS28" s="16"/>
      <c r="FT28" s="16"/>
      <c r="FU28" s="16"/>
      <c r="FV28" s="16"/>
      <c r="FW28" s="16"/>
      <c r="FX28" s="16"/>
      <c r="FY28" s="16"/>
      <c r="FZ28" s="18"/>
      <c r="GE28" s="10">
        <f t="shared" si="0"/>
        <v>0</v>
      </c>
      <c r="GH28" s="34"/>
    </row>
    <row r="29" spans="1:190" ht="33" x14ac:dyDescent="0.2">
      <c r="A29" s="12" t="s">
        <v>10</v>
      </c>
      <c r="B29" s="13">
        <v>14</v>
      </c>
      <c r="C29" s="14" t="s">
        <v>26</v>
      </c>
      <c r="D29" s="15"/>
      <c r="E29" s="16"/>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1"/>
      <c r="FP29" s="16"/>
      <c r="FQ29" s="16"/>
      <c r="FR29" s="16"/>
      <c r="FS29" s="16"/>
      <c r="FT29" s="16"/>
      <c r="FU29" s="16"/>
      <c r="FV29" s="16"/>
      <c r="FW29" s="16"/>
      <c r="FX29" s="16"/>
      <c r="FY29" s="16"/>
      <c r="FZ29" s="24" t="s">
        <v>16</v>
      </c>
      <c r="GA29" s="9">
        <v>4</v>
      </c>
      <c r="GB29" s="9">
        <v>122</v>
      </c>
      <c r="GC29" s="9">
        <v>43</v>
      </c>
      <c r="GD29" s="9">
        <v>1</v>
      </c>
      <c r="GE29" s="10">
        <f t="shared" si="0"/>
        <v>166</v>
      </c>
      <c r="GF29" s="11">
        <f t="shared" ref="GF29:GF35" si="1">GB29/GE29</f>
        <v>0.73493975903614461</v>
      </c>
      <c r="GG29" s="11">
        <f>(GC29+GD29)/GE29</f>
        <v>0.26506024096385544</v>
      </c>
      <c r="GH29" s="34"/>
    </row>
    <row r="30" spans="1:190" x14ac:dyDescent="0.2">
      <c r="A30" s="12"/>
      <c r="B30" s="13"/>
      <c r="C30" s="14"/>
      <c r="D30" s="1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7"/>
      <c r="FP30" s="16"/>
      <c r="FQ30" s="16"/>
      <c r="FR30" s="16"/>
      <c r="FS30" s="16"/>
      <c r="FT30" s="16"/>
      <c r="FU30" s="16"/>
      <c r="FV30" s="16"/>
      <c r="FW30" s="16"/>
      <c r="FX30" s="16"/>
      <c r="FY30" s="16"/>
      <c r="FZ30" s="18"/>
      <c r="GE30" s="10">
        <f t="shared" si="0"/>
        <v>0</v>
      </c>
      <c r="GH30" s="34"/>
    </row>
    <row r="31" spans="1:190" ht="63.75" x14ac:dyDescent="0.2">
      <c r="A31" s="12" t="s">
        <v>10</v>
      </c>
      <c r="B31" s="13">
        <v>15</v>
      </c>
      <c r="C31" s="14" t="s">
        <v>27</v>
      </c>
      <c r="D31" s="15"/>
      <c r="E31" s="16"/>
      <c r="F31" s="16"/>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1"/>
      <c r="FP31" s="16"/>
      <c r="FQ31" s="16"/>
      <c r="FR31" s="16"/>
      <c r="FS31" s="16"/>
      <c r="FT31" s="16"/>
      <c r="FU31" s="16"/>
      <c r="FV31" s="16"/>
      <c r="FW31" s="16"/>
      <c r="FX31" s="16"/>
      <c r="FY31" s="16"/>
      <c r="FZ31" s="22" t="s">
        <v>12</v>
      </c>
      <c r="GA31" s="9">
        <v>5</v>
      </c>
      <c r="GB31" s="9">
        <v>102</v>
      </c>
      <c r="GC31" s="9">
        <v>62</v>
      </c>
      <c r="GD31" s="9">
        <v>1</v>
      </c>
      <c r="GE31" s="10">
        <f t="shared" si="0"/>
        <v>165</v>
      </c>
      <c r="GF31" s="11">
        <f t="shared" si="1"/>
        <v>0.61818181818181817</v>
      </c>
      <c r="GG31" s="11">
        <f>(GC31+GD31)/GE31</f>
        <v>0.38181818181818183</v>
      </c>
      <c r="GH31" s="34"/>
    </row>
    <row r="32" spans="1:190" x14ac:dyDescent="0.2">
      <c r="A32" s="12"/>
      <c r="B32" s="13"/>
      <c r="C32" s="14"/>
      <c r="D32" s="15"/>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7"/>
      <c r="FP32" s="16"/>
      <c r="FQ32" s="16"/>
      <c r="FR32" s="16"/>
      <c r="FS32" s="16"/>
      <c r="FT32" s="16"/>
      <c r="FU32" s="16"/>
      <c r="FV32" s="16"/>
      <c r="FW32" s="16"/>
      <c r="FX32" s="16"/>
      <c r="FY32" s="16"/>
      <c r="FZ32" s="18"/>
      <c r="GE32" s="10">
        <f t="shared" si="0"/>
        <v>0</v>
      </c>
      <c r="GH32" s="34"/>
    </row>
    <row r="33" spans="1:190" ht="51" x14ac:dyDescent="0.2">
      <c r="A33" s="12" t="s">
        <v>10</v>
      </c>
      <c r="B33" s="13">
        <v>16</v>
      </c>
      <c r="C33" s="14" t="s">
        <v>28</v>
      </c>
      <c r="D33" s="15"/>
      <c r="E33" s="16"/>
      <c r="F33" s="16"/>
      <c r="G33" s="16"/>
      <c r="H33" s="16"/>
      <c r="I33" s="16"/>
      <c r="J33" s="16"/>
      <c r="K33" s="16"/>
      <c r="L33" s="16"/>
      <c r="M33" s="16"/>
      <c r="N33" s="16"/>
      <c r="O33" s="16"/>
      <c r="P33" s="16"/>
      <c r="Q33" s="16"/>
      <c r="R33" s="16"/>
      <c r="S33" s="16"/>
      <c r="T33" s="16"/>
      <c r="U33" s="16"/>
      <c r="V33" s="16"/>
      <c r="W33" s="16"/>
      <c r="X33" s="16"/>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3"/>
      <c r="FP33" s="16"/>
      <c r="FQ33" s="16"/>
      <c r="FR33" s="16"/>
      <c r="FS33" s="16"/>
      <c r="FT33" s="16"/>
      <c r="FU33" s="16"/>
      <c r="FV33" s="16"/>
      <c r="FW33" s="16"/>
      <c r="FX33" s="16"/>
      <c r="FY33" s="16"/>
      <c r="FZ33" s="24" t="s">
        <v>16</v>
      </c>
      <c r="GA33" s="9">
        <v>23</v>
      </c>
      <c r="GB33" s="9">
        <v>47</v>
      </c>
      <c r="GC33" s="9">
        <v>100</v>
      </c>
      <c r="GD33" s="9">
        <v>0</v>
      </c>
      <c r="GE33" s="10">
        <f t="shared" si="0"/>
        <v>147</v>
      </c>
      <c r="GF33" s="11">
        <f>GB33/GE33</f>
        <v>0.31972789115646261</v>
      </c>
      <c r="GG33" s="11">
        <f>(GC33+GD33)/GE33</f>
        <v>0.68027210884353739</v>
      </c>
      <c r="GH33" s="34"/>
    </row>
    <row r="34" spans="1:190" x14ac:dyDescent="0.2">
      <c r="A34" s="12"/>
      <c r="B34" s="13"/>
      <c r="C34" s="14"/>
      <c r="D34" s="15"/>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7"/>
      <c r="FP34" s="16"/>
      <c r="FQ34" s="16"/>
      <c r="FR34" s="16"/>
      <c r="FS34" s="16"/>
      <c r="FT34" s="16"/>
      <c r="FU34" s="16"/>
      <c r="FV34" s="16"/>
      <c r="FW34" s="16"/>
      <c r="FX34" s="16"/>
      <c r="FY34" s="16"/>
      <c r="FZ34" s="18"/>
      <c r="GE34" s="10">
        <f t="shared" si="0"/>
        <v>0</v>
      </c>
      <c r="GH34" s="34"/>
    </row>
    <row r="35" spans="1:190" ht="33" x14ac:dyDescent="0.2">
      <c r="A35" s="12" t="s">
        <v>10</v>
      </c>
      <c r="B35" s="13">
        <v>17</v>
      </c>
      <c r="C35" s="14" t="s">
        <v>29</v>
      </c>
      <c r="D35" s="15"/>
      <c r="E35" s="16"/>
      <c r="F35" s="16"/>
      <c r="G35" s="16"/>
      <c r="H35" s="16"/>
      <c r="I35" s="16"/>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3"/>
      <c r="FP35" s="16"/>
      <c r="FQ35" s="16"/>
      <c r="FR35" s="16"/>
      <c r="FS35" s="16"/>
      <c r="FT35" s="16"/>
      <c r="FU35" s="16"/>
      <c r="FV35" s="16"/>
      <c r="FW35" s="16"/>
      <c r="FX35" s="16"/>
      <c r="FY35" s="16"/>
      <c r="FZ35" s="24" t="s">
        <v>16</v>
      </c>
      <c r="GA35" s="9">
        <v>8</v>
      </c>
      <c r="GB35" s="9">
        <v>109</v>
      </c>
      <c r="GC35" s="9">
        <v>53</v>
      </c>
      <c r="GD35" s="9">
        <v>0</v>
      </c>
      <c r="GE35" s="10">
        <f t="shared" si="0"/>
        <v>162</v>
      </c>
      <c r="GF35" s="11">
        <f t="shared" si="1"/>
        <v>0.6728395061728395</v>
      </c>
      <c r="GG35" s="11">
        <f>(GC35+GD35)/GE35</f>
        <v>0.3271604938271605</v>
      </c>
      <c r="GH35" s="34"/>
    </row>
    <row r="36" spans="1:190" x14ac:dyDescent="0.2">
      <c r="A36" s="12"/>
      <c r="B36" s="13"/>
      <c r="C36" s="14"/>
      <c r="D36" s="1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7"/>
      <c r="FP36" s="16"/>
      <c r="FQ36" s="16"/>
      <c r="FR36" s="16"/>
      <c r="FS36" s="16"/>
      <c r="FT36" s="16"/>
      <c r="FU36" s="16"/>
      <c r="FV36" s="16"/>
      <c r="FW36" s="16"/>
      <c r="FX36" s="16"/>
      <c r="FY36" s="16"/>
      <c r="FZ36" s="18"/>
      <c r="GE36" s="10">
        <f t="shared" si="0"/>
        <v>0</v>
      </c>
      <c r="GH36" s="34"/>
    </row>
    <row r="37" spans="1:190" ht="33" x14ac:dyDescent="0.2">
      <c r="A37" s="12" t="s">
        <v>10</v>
      </c>
      <c r="B37" s="13">
        <v>18</v>
      </c>
      <c r="C37" s="14" t="s">
        <v>30</v>
      </c>
      <c r="D37" s="15"/>
      <c r="E37" s="16"/>
      <c r="F37" s="16"/>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3"/>
      <c r="FP37" s="16"/>
      <c r="FQ37" s="16"/>
      <c r="FR37" s="16"/>
      <c r="FS37" s="16"/>
      <c r="FT37" s="16"/>
      <c r="FU37" s="16"/>
      <c r="FV37" s="16"/>
      <c r="FW37" s="16"/>
      <c r="FX37" s="16"/>
      <c r="FY37" s="16"/>
      <c r="FZ37" s="22" t="s">
        <v>12</v>
      </c>
      <c r="GA37" s="9">
        <v>5</v>
      </c>
      <c r="GB37" s="9">
        <v>134</v>
      </c>
      <c r="GC37" s="9">
        <v>31</v>
      </c>
      <c r="GD37" s="9">
        <v>0</v>
      </c>
      <c r="GE37" s="10">
        <f t="shared" si="0"/>
        <v>165</v>
      </c>
      <c r="GF37" s="11">
        <f>GB37/GE37</f>
        <v>0.81212121212121213</v>
      </c>
      <c r="GG37" s="11">
        <f>(GC37+GD37)/GE37</f>
        <v>0.18787878787878787</v>
      </c>
      <c r="GH37" s="34"/>
    </row>
    <row r="38" spans="1:190" x14ac:dyDescent="0.2">
      <c r="A38" s="12"/>
      <c r="B38" s="13"/>
      <c r="C38" s="14"/>
      <c r="D38" s="15"/>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7"/>
      <c r="FP38" s="16"/>
      <c r="FQ38" s="16"/>
      <c r="FR38" s="16"/>
      <c r="FS38" s="16"/>
      <c r="FT38" s="16"/>
      <c r="FU38" s="16"/>
      <c r="FV38" s="16"/>
      <c r="FW38" s="16"/>
      <c r="FX38" s="16"/>
      <c r="FY38" s="16"/>
      <c r="FZ38" s="18"/>
      <c r="GE38" s="10">
        <f t="shared" si="0"/>
        <v>0</v>
      </c>
      <c r="GH38" s="34"/>
    </row>
    <row r="39" spans="1:190" ht="33" x14ac:dyDescent="0.2">
      <c r="A39" s="12" t="s">
        <v>10</v>
      </c>
      <c r="B39" s="13">
        <v>19</v>
      </c>
      <c r="C39" s="14" t="s">
        <v>31</v>
      </c>
      <c r="D39" s="15"/>
      <c r="E39" s="16"/>
      <c r="F39" s="16"/>
      <c r="G39" s="16"/>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20"/>
      <c r="ET39" s="20"/>
      <c r="EU39" s="20"/>
      <c r="EV39" s="20"/>
      <c r="EW39" s="20"/>
      <c r="EX39" s="20"/>
      <c r="EY39" s="20"/>
      <c r="EZ39" s="20"/>
      <c r="FA39" s="20"/>
      <c r="FB39" s="20"/>
      <c r="FC39" s="20"/>
      <c r="FD39" s="20"/>
      <c r="FE39" s="20"/>
      <c r="FF39" s="20"/>
      <c r="FG39" s="20"/>
      <c r="FH39" s="20"/>
      <c r="FI39" s="20"/>
      <c r="FJ39" s="20"/>
      <c r="FK39" s="20"/>
      <c r="FL39" s="20"/>
      <c r="FM39" s="20"/>
      <c r="FN39" s="20"/>
      <c r="FO39" s="23"/>
      <c r="FP39" s="16"/>
      <c r="FQ39" s="16"/>
      <c r="FR39" s="16"/>
      <c r="FS39" s="16"/>
      <c r="FT39" s="16"/>
      <c r="FU39" s="16"/>
      <c r="FV39" s="16"/>
      <c r="FW39" s="16"/>
      <c r="FX39" s="16"/>
      <c r="FY39" s="16"/>
      <c r="FZ39" s="24" t="s">
        <v>16</v>
      </c>
      <c r="GA39" s="9">
        <v>6</v>
      </c>
      <c r="GB39" s="9">
        <v>141</v>
      </c>
      <c r="GC39" s="9">
        <v>23</v>
      </c>
      <c r="GD39" s="9">
        <v>0</v>
      </c>
      <c r="GE39" s="10">
        <f t="shared" si="0"/>
        <v>164</v>
      </c>
      <c r="GF39" s="11">
        <f>GB39/GE39</f>
        <v>0.8597560975609756</v>
      </c>
      <c r="GG39" s="11">
        <f>(GC39+GD39)/GE39</f>
        <v>0.1402439024390244</v>
      </c>
      <c r="GH39" s="34"/>
    </row>
    <row r="40" spans="1:190" x14ac:dyDescent="0.2">
      <c r="A40" s="12"/>
      <c r="B40" s="13"/>
      <c r="C40" s="14"/>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7"/>
      <c r="FP40" s="16"/>
      <c r="FQ40" s="16"/>
      <c r="FR40" s="16"/>
      <c r="FS40" s="16"/>
      <c r="FT40" s="16"/>
      <c r="FU40" s="16"/>
      <c r="FV40" s="16"/>
      <c r="FW40" s="16"/>
      <c r="FX40" s="16"/>
      <c r="FY40" s="16"/>
      <c r="FZ40" s="18"/>
      <c r="GE40" s="10">
        <f t="shared" si="0"/>
        <v>0</v>
      </c>
      <c r="GH40" s="34"/>
    </row>
    <row r="41" spans="1:190" ht="51" x14ac:dyDescent="0.2">
      <c r="A41" s="12" t="s">
        <v>32</v>
      </c>
      <c r="B41" s="13">
        <v>20</v>
      </c>
      <c r="C41" s="14" t="s">
        <v>33</v>
      </c>
      <c r="D41" s="15"/>
      <c r="E41" s="16"/>
      <c r="F41" s="16"/>
      <c r="G41" s="16"/>
      <c r="H41" s="16"/>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3"/>
      <c r="FP41" s="16"/>
      <c r="FQ41" s="16"/>
      <c r="FR41" s="16"/>
      <c r="FS41" s="16"/>
      <c r="FT41" s="16"/>
      <c r="FU41" s="16"/>
      <c r="FV41" s="16"/>
      <c r="FW41" s="16"/>
      <c r="FX41" s="16"/>
      <c r="FY41" s="16"/>
      <c r="FZ41" s="24" t="s">
        <v>16</v>
      </c>
      <c r="GA41" s="9">
        <v>7</v>
      </c>
      <c r="GB41" s="9">
        <v>137</v>
      </c>
      <c r="GC41" s="9">
        <v>26</v>
      </c>
      <c r="GD41" s="9">
        <v>0</v>
      </c>
      <c r="GE41" s="10">
        <f t="shared" si="0"/>
        <v>163</v>
      </c>
      <c r="GF41" s="11">
        <f>GB41/GE41</f>
        <v>0.8404907975460123</v>
      </c>
      <c r="GG41" s="11">
        <f>(GC41+GD41)/GE41</f>
        <v>0.15950920245398773</v>
      </c>
      <c r="GH41" s="34"/>
    </row>
    <row r="42" spans="1:190" x14ac:dyDescent="0.2">
      <c r="A42" s="12"/>
      <c r="B42" s="13"/>
      <c r="C42" s="14"/>
      <c r="D42" s="15"/>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7"/>
      <c r="FP42" s="16"/>
      <c r="FQ42" s="16"/>
      <c r="FR42" s="16"/>
      <c r="FS42" s="16"/>
      <c r="FT42" s="16"/>
      <c r="FU42" s="16"/>
      <c r="FV42" s="16"/>
      <c r="FW42" s="16"/>
      <c r="FX42" s="16"/>
      <c r="FY42" s="16"/>
      <c r="FZ42" s="18"/>
      <c r="GE42" s="10">
        <f t="shared" si="0"/>
        <v>0</v>
      </c>
      <c r="GH42" s="34"/>
    </row>
    <row r="43" spans="1:190" ht="38.25" x14ac:dyDescent="0.2">
      <c r="A43" s="12" t="s">
        <v>32</v>
      </c>
      <c r="B43" s="13">
        <v>21</v>
      </c>
      <c r="C43" s="14" t="s">
        <v>34</v>
      </c>
      <c r="D43" s="15"/>
      <c r="E43" s="16"/>
      <c r="F43" s="16"/>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20"/>
      <c r="EY43" s="20"/>
      <c r="EZ43" s="20"/>
      <c r="FA43" s="20"/>
      <c r="FB43" s="20"/>
      <c r="FC43" s="20"/>
      <c r="FD43" s="20"/>
      <c r="FE43" s="20"/>
      <c r="FF43" s="20"/>
      <c r="FG43" s="20"/>
      <c r="FH43" s="20"/>
      <c r="FI43" s="20"/>
      <c r="FJ43" s="20"/>
      <c r="FK43" s="20"/>
      <c r="FL43" s="20"/>
      <c r="FM43" s="20"/>
      <c r="FN43" s="20"/>
      <c r="FO43" s="23"/>
      <c r="FP43" s="16"/>
      <c r="FQ43" s="16"/>
      <c r="FR43" s="16"/>
      <c r="FS43" s="16"/>
      <c r="FT43" s="16"/>
      <c r="FU43" s="16"/>
      <c r="FV43" s="16"/>
      <c r="FW43" s="16"/>
      <c r="FX43" s="16"/>
      <c r="FY43" s="16"/>
      <c r="FZ43" s="24" t="s">
        <v>16</v>
      </c>
      <c r="GA43" s="9">
        <v>5</v>
      </c>
      <c r="GB43" s="9">
        <v>147</v>
      </c>
      <c r="GC43" s="9">
        <v>18</v>
      </c>
      <c r="GD43" s="9">
        <v>0</v>
      </c>
      <c r="GE43" s="10">
        <f t="shared" si="0"/>
        <v>165</v>
      </c>
      <c r="GF43" s="11">
        <f>GB43/GE43</f>
        <v>0.89090909090909087</v>
      </c>
      <c r="GG43" s="11">
        <f>(GC43+GD43)/GE43</f>
        <v>0.10909090909090909</v>
      </c>
      <c r="GH43" s="34"/>
    </row>
    <row r="44" spans="1:190" x14ac:dyDescent="0.2">
      <c r="A44" s="12"/>
      <c r="B44" s="13"/>
      <c r="C44" s="14"/>
      <c r="D44" s="15"/>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7"/>
      <c r="FP44" s="16"/>
      <c r="FQ44" s="16"/>
      <c r="FR44" s="16"/>
      <c r="FS44" s="16"/>
      <c r="FT44" s="16"/>
      <c r="FU44" s="16"/>
      <c r="FV44" s="16"/>
      <c r="FW44" s="16"/>
      <c r="FX44" s="16"/>
      <c r="FY44" s="16"/>
      <c r="FZ44" s="18"/>
      <c r="GE44" s="10">
        <f t="shared" si="0"/>
        <v>0</v>
      </c>
      <c r="GH44" s="34"/>
    </row>
    <row r="45" spans="1:190" ht="33" x14ac:dyDescent="0.2">
      <c r="A45" s="12" t="s">
        <v>32</v>
      </c>
      <c r="B45" s="13">
        <v>22</v>
      </c>
      <c r="C45" s="14" t="s">
        <v>35</v>
      </c>
      <c r="D45" s="15"/>
      <c r="E45" s="16"/>
      <c r="F45" s="16"/>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3"/>
      <c r="FP45" s="16"/>
      <c r="FQ45" s="16"/>
      <c r="FR45" s="16"/>
      <c r="FS45" s="16"/>
      <c r="FT45" s="16"/>
      <c r="FU45" s="16"/>
      <c r="FV45" s="16"/>
      <c r="FW45" s="16"/>
      <c r="FX45" s="16"/>
      <c r="FY45" s="16"/>
      <c r="FZ45" s="24" t="s">
        <v>16</v>
      </c>
      <c r="GA45" s="9">
        <v>5</v>
      </c>
      <c r="GB45" s="9">
        <v>119</v>
      </c>
      <c r="GC45" s="9">
        <v>46</v>
      </c>
      <c r="GD45" s="9">
        <v>0</v>
      </c>
      <c r="GE45" s="10">
        <f t="shared" si="0"/>
        <v>165</v>
      </c>
      <c r="GF45" s="11">
        <f>GB45/GE45</f>
        <v>0.72121212121212119</v>
      </c>
      <c r="GG45" s="11">
        <f>(GC45+GD45)/GE45</f>
        <v>0.27878787878787881</v>
      </c>
      <c r="GH45" s="34"/>
    </row>
    <row r="46" spans="1:190" x14ac:dyDescent="0.2">
      <c r="A46" s="12"/>
      <c r="B46" s="13"/>
      <c r="C46" s="14"/>
      <c r="D46" s="15"/>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7"/>
      <c r="FP46" s="16"/>
      <c r="FQ46" s="16"/>
      <c r="FR46" s="16"/>
      <c r="FS46" s="16"/>
      <c r="FT46" s="16"/>
      <c r="FU46" s="16"/>
      <c r="FV46" s="16"/>
      <c r="FW46" s="16"/>
      <c r="FX46" s="16"/>
      <c r="FY46" s="16"/>
      <c r="FZ46" s="18"/>
      <c r="GE46" s="10">
        <f t="shared" si="0"/>
        <v>0</v>
      </c>
      <c r="GH46" s="34"/>
    </row>
    <row r="47" spans="1:190" ht="33" x14ac:dyDescent="0.2">
      <c r="A47" s="12" t="s">
        <v>32</v>
      </c>
      <c r="B47" s="13">
        <v>23</v>
      </c>
      <c r="C47" s="14" t="s">
        <v>36</v>
      </c>
      <c r="D47" s="15"/>
      <c r="E47" s="16"/>
      <c r="F47" s="16"/>
      <c r="G47" s="16"/>
      <c r="H47" s="16"/>
      <c r="I47" s="16"/>
      <c r="J47" s="16"/>
      <c r="K47" s="16"/>
      <c r="L47" s="16"/>
      <c r="M47" s="16"/>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3"/>
      <c r="FP47" s="16"/>
      <c r="FQ47" s="16"/>
      <c r="FR47" s="16"/>
      <c r="FS47" s="16"/>
      <c r="FT47" s="16"/>
      <c r="FU47" s="16"/>
      <c r="FV47" s="16"/>
      <c r="FW47" s="16"/>
      <c r="FX47" s="16"/>
      <c r="FY47" s="16"/>
      <c r="FZ47" s="24" t="s">
        <v>16</v>
      </c>
      <c r="GA47" s="9">
        <v>12</v>
      </c>
      <c r="GB47" s="9">
        <v>123</v>
      </c>
      <c r="GC47" s="9">
        <v>35</v>
      </c>
      <c r="GD47" s="9">
        <v>0</v>
      </c>
      <c r="GE47" s="10">
        <f t="shared" si="0"/>
        <v>158</v>
      </c>
      <c r="GF47" s="11">
        <f>GB47/GE47</f>
        <v>0.77848101265822789</v>
      </c>
      <c r="GG47" s="11">
        <f>(GC47+GD47)/GE47</f>
        <v>0.22151898734177214</v>
      </c>
      <c r="GH47" s="34"/>
    </row>
    <row r="48" spans="1:190" x14ac:dyDescent="0.2">
      <c r="A48" s="12"/>
      <c r="B48" s="13"/>
      <c r="C48" s="14"/>
      <c r="D48" s="15"/>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7"/>
      <c r="FP48" s="16"/>
      <c r="FQ48" s="16"/>
      <c r="FR48" s="16"/>
      <c r="FS48" s="16"/>
      <c r="FT48" s="16"/>
      <c r="FU48" s="16"/>
      <c r="FV48" s="16"/>
      <c r="FW48" s="16"/>
      <c r="FX48" s="16"/>
      <c r="FY48" s="16"/>
      <c r="FZ48" s="18"/>
      <c r="GE48" s="10">
        <f t="shared" si="0"/>
        <v>0</v>
      </c>
      <c r="GH48" s="34"/>
    </row>
    <row r="49" spans="1:190" ht="63.75" x14ac:dyDescent="0.2">
      <c r="A49" s="12" t="s">
        <v>32</v>
      </c>
      <c r="B49" s="13">
        <v>24</v>
      </c>
      <c r="C49" s="14" t="s">
        <v>37</v>
      </c>
      <c r="D49" s="15"/>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1"/>
      <c r="FP49" s="16"/>
      <c r="FQ49" s="16"/>
      <c r="FR49" s="16"/>
      <c r="FS49" s="16"/>
      <c r="FT49" s="16"/>
      <c r="FU49" s="16"/>
      <c r="FV49" s="16"/>
      <c r="FW49" s="16"/>
      <c r="FX49" s="16"/>
      <c r="FY49" s="16"/>
      <c r="FZ49" s="24" t="s">
        <v>16</v>
      </c>
      <c r="GA49" s="9">
        <v>31</v>
      </c>
      <c r="GB49" s="9">
        <v>104</v>
      </c>
      <c r="GC49" s="9">
        <v>34</v>
      </c>
      <c r="GD49" s="9">
        <v>1</v>
      </c>
      <c r="GE49" s="10">
        <f t="shared" si="0"/>
        <v>139</v>
      </c>
      <c r="GF49" s="11">
        <f>GB49/GE49</f>
        <v>0.74820143884892087</v>
      </c>
      <c r="GG49" s="11">
        <f>(GC49+GD49)/GE49</f>
        <v>0.25179856115107913</v>
      </c>
      <c r="GH49" s="34"/>
    </row>
    <row r="50" spans="1:190" x14ac:dyDescent="0.2">
      <c r="A50" s="12"/>
      <c r="B50" s="13"/>
      <c r="C50" s="14"/>
      <c r="D50" s="15"/>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7"/>
      <c r="FP50" s="16"/>
      <c r="FQ50" s="16"/>
      <c r="FR50" s="16"/>
      <c r="FS50" s="16"/>
      <c r="FT50" s="16"/>
      <c r="FU50" s="16"/>
      <c r="FV50" s="16"/>
      <c r="FW50" s="16"/>
      <c r="FX50" s="16"/>
      <c r="FY50" s="16"/>
      <c r="FZ50" s="18"/>
      <c r="GE50" s="10">
        <f t="shared" si="0"/>
        <v>0</v>
      </c>
      <c r="GH50" s="34"/>
    </row>
    <row r="51" spans="1:190" ht="51" x14ac:dyDescent="0.2">
      <c r="A51" s="12" t="s">
        <v>32</v>
      </c>
      <c r="B51" s="13">
        <v>25</v>
      </c>
      <c r="C51" s="14" t="s">
        <v>38</v>
      </c>
      <c r="D51" s="15"/>
      <c r="E51" s="16"/>
      <c r="F51" s="16"/>
      <c r="G51" s="16"/>
      <c r="H51" s="16"/>
      <c r="I51" s="16"/>
      <c r="J51" s="16"/>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3"/>
      <c r="FP51" s="16"/>
      <c r="FQ51" s="16"/>
      <c r="FR51" s="16"/>
      <c r="FS51" s="16"/>
      <c r="FT51" s="16"/>
      <c r="FU51" s="16"/>
      <c r="FV51" s="16"/>
      <c r="FW51" s="16"/>
      <c r="FX51" s="16"/>
      <c r="FY51" s="16"/>
      <c r="FZ51" s="24" t="s">
        <v>16</v>
      </c>
      <c r="GA51" s="9">
        <v>9</v>
      </c>
      <c r="GB51" s="9">
        <v>133</v>
      </c>
      <c r="GC51" s="9">
        <v>28</v>
      </c>
      <c r="GD51" s="9">
        <v>0</v>
      </c>
      <c r="GE51" s="10">
        <f t="shared" si="0"/>
        <v>161</v>
      </c>
      <c r="GF51" s="11">
        <f>GB51/GE51</f>
        <v>0.82608695652173914</v>
      </c>
      <c r="GG51" s="11">
        <f>(GC51+GD51)/GE51</f>
        <v>0.17391304347826086</v>
      </c>
      <c r="GH51" s="34"/>
    </row>
    <row r="52" spans="1:190" x14ac:dyDescent="0.2">
      <c r="A52" s="12"/>
      <c r="B52" s="13"/>
      <c r="C52" s="14"/>
      <c r="D52" s="15"/>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7"/>
      <c r="FP52" s="16"/>
      <c r="FQ52" s="16"/>
      <c r="FR52" s="16"/>
      <c r="FS52" s="16"/>
      <c r="FT52" s="16"/>
      <c r="FU52" s="16"/>
      <c r="FV52" s="16"/>
      <c r="FW52" s="16"/>
      <c r="FX52" s="16"/>
      <c r="FY52" s="16"/>
      <c r="FZ52" s="18"/>
      <c r="GE52" s="10">
        <f t="shared" si="0"/>
        <v>0</v>
      </c>
      <c r="GH52" s="34"/>
    </row>
    <row r="53" spans="1:190" ht="38.25" x14ac:dyDescent="0.2">
      <c r="A53" s="12" t="s">
        <v>32</v>
      </c>
      <c r="B53" s="13">
        <v>26</v>
      </c>
      <c r="C53" s="14" t="s">
        <v>39</v>
      </c>
      <c r="D53" s="15"/>
      <c r="E53" s="16"/>
      <c r="F53" s="16"/>
      <c r="G53" s="16"/>
      <c r="H53" s="16"/>
      <c r="I53" s="16"/>
      <c r="J53" s="16"/>
      <c r="K53" s="16"/>
      <c r="L53" s="16"/>
      <c r="M53" s="16"/>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3"/>
      <c r="FP53" s="16"/>
      <c r="FQ53" s="16"/>
      <c r="FR53" s="16"/>
      <c r="FS53" s="16"/>
      <c r="FT53" s="16"/>
      <c r="FU53" s="16"/>
      <c r="FV53" s="16"/>
      <c r="FW53" s="16"/>
      <c r="FX53" s="16"/>
      <c r="FY53" s="16"/>
      <c r="FZ53" s="24" t="s">
        <v>16</v>
      </c>
      <c r="GA53" s="9">
        <v>12</v>
      </c>
      <c r="GB53" s="9">
        <v>123</v>
      </c>
      <c r="GC53" s="9">
        <v>35</v>
      </c>
      <c r="GD53" s="9">
        <v>0</v>
      </c>
      <c r="GE53" s="10">
        <f t="shared" si="0"/>
        <v>158</v>
      </c>
      <c r="GF53" s="11">
        <f>GB53/GE53</f>
        <v>0.77848101265822789</v>
      </c>
      <c r="GG53" s="11">
        <f>(GC53+GD53)/GE53</f>
        <v>0.22151898734177214</v>
      </c>
      <c r="GH53" s="34"/>
    </row>
    <row r="54" spans="1:190" x14ac:dyDescent="0.2">
      <c r="A54" s="12"/>
      <c r="B54" s="13"/>
      <c r="C54" s="14"/>
      <c r="D54" s="15"/>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7"/>
      <c r="FP54" s="16"/>
      <c r="FQ54" s="16"/>
      <c r="FR54" s="16"/>
      <c r="FS54" s="16"/>
      <c r="FT54" s="16"/>
      <c r="FU54" s="16"/>
      <c r="FV54" s="16"/>
      <c r="FW54" s="16"/>
      <c r="FX54" s="16"/>
      <c r="FY54" s="16"/>
      <c r="FZ54" s="18"/>
      <c r="GE54" s="10">
        <f t="shared" si="0"/>
        <v>0</v>
      </c>
      <c r="GH54" s="34"/>
    </row>
    <row r="55" spans="1:190" ht="33" x14ac:dyDescent="0.2">
      <c r="A55" s="12" t="s">
        <v>40</v>
      </c>
      <c r="B55" s="13">
        <v>27</v>
      </c>
      <c r="C55" s="14" t="s">
        <v>41</v>
      </c>
      <c r="D55" s="15"/>
      <c r="E55" s="16"/>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1"/>
      <c r="FP55" s="16"/>
      <c r="FQ55" s="16"/>
      <c r="FR55" s="16"/>
      <c r="FS55" s="16"/>
      <c r="FT55" s="16"/>
      <c r="FU55" s="16"/>
      <c r="FV55" s="16"/>
      <c r="FW55" s="16"/>
      <c r="FX55" s="16"/>
      <c r="FY55" s="16"/>
      <c r="FZ55" s="24" t="s">
        <v>16</v>
      </c>
      <c r="GA55" s="9">
        <v>4</v>
      </c>
      <c r="GB55" s="9">
        <v>124</v>
      </c>
      <c r="GC55" s="9">
        <v>41</v>
      </c>
      <c r="GD55" s="9">
        <v>1</v>
      </c>
      <c r="GE55" s="10">
        <f t="shared" si="0"/>
        <v>166</v>
      </c>
      <c r="GF55" s="11">
        <f>GB55/GE55</f>
        <v>0.74698795180722888</v>
      </c>
      <c r="GG55" s="11">
        <f>(GC55+GD55)/GE55</f>
        <v>0.25301204819277107</v>
      </c>
      <c r="GH55" s="34"/>
    </row>
    <row r="56" spans="1:190" x14ac:dyDescent="0.2">
      <c r="A56" s="12"/>
      <c r="B56" s="13"/>
      <c r="C56" s="14"/>
      <c r="D56" s="15"/>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7"/>
      <c r="FP56" s="16"/>
      <c r="FQ56" s="16"/>
      <c r="FR56" s="16"/>
      <c r="FS56" s="16"/>
      <c r="FT56" s="16"/>
      <c r="FU56" s="16"/>
      <c r="FV56" s="16"/>
      <c r="FW56" s="16"/>
      <c r="FX56" s="16"/>
      <c r="FY56" s="16"/>
      <c r="FZ56" s="18"/>
      <c r="GE56" s="10">
        <f t="shared" si="0"/>
        <v>0</v>
      </c>
      <c r="GH56" s="34"/>
    </row>
    <row r="57" spans="1:190" ht="33" x14ac:dyDescent="0.2">
      <c r="A57" s="12" t="s">
        <v>40</v>
      </c>
      <c r="B57" s="13">
        <v>28</v>
      </c>
      <c r="C57" s="14" t="s">
        <v>42</v>
      </c>
      <c r="D57" s="15"/>
      <c r="E57" s="16"/>
      <c r="F57" s="16"/>
      <c r="G57" s="16"/>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3"/>
      <c r="FP57" s="16"/>
      <c r="FQ57" s="16"/>
      <c r="FR57" s="16"/>
      <c r="FS57" s="16"/>
      <c r="FT57" s="16"/>
      <c r="FU57" s="16"/>
      <c r="FV57" s="16"/>
      <c r="FW57" s="16"/>
      <c r="FX57" s="16"/>
      <c r="FY57" s="16"/>
      <c r="FZ57" s="24" t="s">
        <v>16</v>
      </c>
      <c r="GA57" s="9">
        <v>6</v>
      </c>
      <c r="GB57" s="9">
        <v>87</v>
      </c>
      <c r="GC57" s="9">
        <v>77</v>
      </c>
      <c r="GD57" s="9">
        <v>0</v>
      </c>
      <c r="GE57" s="10">
        <f t="shared" si="0"/>
        <v>164</v>
      </c>
      <c r="GF57" s="11">
        <f>GB57/GE57</f>
        <v>0.53048780487804881</v>
      </c>
      <c r="GG57" s="11">
        <f>(GC57+GD57)/GE57</f>
        <v>0.46951219512195119</v>
      </c>
      <c r="GH57" s="34"/>
    </row>
    <row r="58" spans="1:190" x14ac:dyDescent="0.2">
      <c r="A58" s="12"/>
      <c r="B58" s="13"/>
      <c r="C58" s="14"/>
      <c r="D58" s="1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7"/>
      <c r="FP58" s="16"/>
      <c r="FQ58" s="16"/>
      <c r="FR58" s="16"/>
      <c r="FS58" s="16"/>
      <c r="FT58" s="16"/>
      <c r="FU58" s="16"/>
      <c r="FV58" s="16"/>
      <c r="FW58" s="16"/>
      <c r="FX58" s="16"/>
      <c r="FY58" s="16"/>
      <c r="FZ58" s="18"/>
      <c r="GE58" s="10">
        <f t="shared" si="0"/>
        <v>0</v>
      </c>
      <c r="GH58" s="34"/>
    </row>
    <row r="59" spans="1:190" ht="33" x14ac:dyDescent="0.2">
      <c r="A59" s="12" t="s">
        <v>40</v>
      </c>
      <c r="B59" s="13">
        <v>29</v>
      </c>
      <c r="C59" s="14" t="s">
        <v>43</v>
      </c>
      <c r="D59" s="15"/>
      <c r="E59" s="16"/>
      <c r="F59" s="16"/>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3"/>
      <c r="FP59" s="16"/>
      <c r="FQ59" s="16"/>
      <c r="FR59" s="16"/>
      <c r="FS59" s="16"/>
      <c r="FT59" s="16"/>
      <c r="FU59" s="16"/>
      <c r="FV59" s="16"/>
      <c r="FW59" s="16"/>
      <c r="FX59" s="16"/>
      <c r="FY59" s="16"/>
      <c r="FZ59" s="24" t="s">
        <v>16</v>
      </c>
      <c r="GA59" s="9">
        <v>5</v>
      </c>
      <c r="GB59" s="9">
        <v>129</v>
      </c>
      <c r="GC59" s="9">
        <v>36</v>
      </c>
      <c r="GD59" s="9">
        <v>0</v>
      </c>
      <c r="GE59" s="10">
        <f t="shared" si="0"/>
        <v>165</v>
      </c>
      <c r="GF59" s="11">
        <f>GB59/GE59</f>
        <v>0.78181818181818186</v>
      </c>
      <c r="GG59" s="11">
        <f>(GC59+GD59)/GE59</f>
        <v>0.21818181818181817</v>
      </c>
      <c r="GH59" s="34"/>
    </row>
    <row r="60" spans="1:190" x14ac:dyDescent="0.2">
      <c r="A60" s="12"/>
      <c r="B60" s="13"/>
      <c r="C60" s="14"/>
      <c r="D60" s="15"/>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7"/>
      <c r="FP60" s="16"/>
      <c r="FQ60" s="16"/>
      <c r="FR60" s="16"/>
      <c r="FS60" s="16"/>
      <c r="FT60" s="16"/>
      <c r="FU60" s="16"/>
      <c r="FV60" s="16"/>
      <c r="FW60" s="16"/>
      <c r="FX60" s="16"/>
      <c r="FY60" s="16"/>
      <c r="FZ60" s="18"/>
      <c r="GE60" s="10">
        <f t="shared" si="0"/>
        <v>0</v>
      </c>
      <c r="GH60" s="34"/>
    </row>
    <row r="61" spans="1:190" ht="33" x14ac:dyDescent="0.2">
      <c r="A61" s="12" t="s">
        <v>40</v>
      </c>
      <c r="B61" s="13">
        <v>30</v>
      </c>
      <c r="C61" s="14" t="s">
        <v>44</v>
      </c>
      <c r="D61" s="15"/>
      <c r="E61" s="16"/>
      <c r="F61" s="16"/>
      <c r="G61" s="16"/>
      <c r="H61" s="16"/>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20"/>
      <c r="FE61" s="20"/>
      <c r="FF61" s="20"/>
      <c r="FG61" s="20"/>
      <c r="FH61" s="20"/>
      <c r="FI61" s="20"/>
      <c r="FJ61" s="20"/>
      <c r="FK61" s="20"/>
      <c r="FL61" s="20"/>
      <c r="FM61" s="20"/>
      <c r="FN61" s="20"/>
      <c r="FO61" s="23"/>
      <c r="FP61" s="16"/>
      <c r="FQ61" s="16"/>
      <c r="FR61" s="16"/>
      <c r="FS61" s="16"/>
      <c r="FT61" s="16"/>
      <c r="FU61" s="16"/>
      <c r="FV61" s="16"/>
      <c r="FW61" s="16"/>
      <c r="FX61" s="16"/>
      <c r="FY61" s="16"/>
      <c r="FZ61" s="24" t="s">
        <v>16</v>
      </c>
      <c r="GA61" s="9">
        <v>7</v>
      </c>
      <c r="GB61" s="9">
        <v>151</v>
      </c>
      <c r="GC61" s="9">
        <v>12</v>
      </c>
      <c r="GD61" s="9">
        <v>0</v>
      </c>
      <c r="GE61" s="10">
        <f t="shared" si="0"/>
        <v>163</v>
      </c>
      <c r="GF61" s="11">
        <f>GB61/GE61</f>
        <v>0.92638036809815949</v>
      </c>
      <c r="GG61" s="11">
        <f>(GC61+GD61)/GE61</f>
        <v>7.3619631901840496E-2</v>
      </c>
      <c r="GH61" s="34"/>
    </row>
    <row r="62" spans="1:190" x14ac:dyDescent="0.2">
      <c r="A62" s="12"/>
      <c r="B62" s="13"/>
      <c r="C62" s="14"/>
      <c r="D62" s="15"/>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7"/>
      <c r="FP62" s="16"/>
      <c r="FQ62" s="16"/>
      <c r="FR62" s="16"/>
      <c r="FS62" s="16"/>
      <c r="FT62" s="16"/>
      <c r="FU62" s="16"/>
      <c r="FV62" s="16"/>
      <c r="FW62" s="16"/>
      <c r="FX62" s="16"/>
      <c r="FY62" s="16"/>
      <c r="FZ62" s="18"/>
      <c r="GE62" s="10">
        <f t="shared" si="0"/>
        <v>0</v>
      </c>
      <c r="GH62" s="34"/>
    </row>
    <row r="63" spans="1:190" ht="38.25" x14ac:dyDescent="0.2">
      <c r="A63" s="12" t="s">
        <v>40</v>
      </c>
      <c r="B63" s="13">
        <v>31</v>
      </c>
      <c r="C63" s="14" t="s">
        <v>45</v>
      </c>
      <c r="D63" s="15"/>
      <c r="E63" s="16"/>
      <c r="F63" s="16"/>
      <c r="G63" s="16"/>
      <c r="H63" s="16"/>
      <c r="I63" s="16"/>
      <c r="J63" s="16"/>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1"/>
      <c r="FP63" s="16"/>
      <c r="FQ63" s="16"/>
      <c r="FR63" s="16"/>
      <c r="FS63" s="16"/>
      <c r="FT63" s="16"/>
      <c r="FU63" s="16"/>
      <c r="FV63" s="16"/>
      <c r="FW63" s="16"/>
      <c r="FX63" s="16"/>
      <c r="FY63" s="16"/>
      <c r="FZ63" s="24" t="s">
        <v>16</v>
      </c>
      <c r="GA63" s="9">
        <v>9</v>
      </c>
      <c r="GB63" s="9">
        <v>104</v>
      </c>
      <c r="GC63" s="9">
        <v>56</v>
      </c>
      <c r="GD63" s="9">
        <v>1</v>
      </c>
      <c r="GE63" s="10">
        <f t="shared" si="0"/>
        <v>161</v>
      </c>
      <c r="GF63" s="11">
        <f>GB63/GE63</f>
        <v>0.64596273291925466</v>
      </c>
      <c r="GG63" s="11">
        <f>(GC63+GD63)/GE63</f>
        <v>0.35403726708074534</v>
      </c>
      <c r="GH63" s="34"/>
    </row>
    <row r="64" spans="1:190" x14ac:dyDescent="0.2">
      <c r="A64" s="12"/>
      <c r="B64" s="13"/>
      <c r="C64" s="14"/>
      <c r="D64" s="15"/>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7"/>
      <c r="FP64" s="16"/>
      <c r="FQ64" s="16"/>
      <c r="FR64" s="16"/>
      <c r="FS64" s="16"/>
      <c r="FT64" s="16"/>
      <c r="FU64" s="16"/>
      <c r="FV64" s="16"/>
      <c r="FW64" s="16"/>
      <c r="FX64" s="16"/>
      <c r="FY64" s="16"/>
      <c r="FZ64" s="18"/>
      <c r="GE64" s="10">
        <f t="shared" si="0"/>
        <v>0</v>
      </c>
      <c r="GH64" s="34"/>
    </row>
    <row r="65" spans="1:190" ht="38.25" x14ac:dyDescent="0.2">
      <c r="A65" s="12" t="s">
        <v>40</v>
      </c>
      <c r="B65" s="13">
        <v>32</v>
      </c>
      <c r="C65" s="14" t="s">
        <v>46</v>
      </c>
      <c r="D65" s="15"/>
      <c r="E65" s="16"/>
      <c r="F65" s="16"/>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20"/>
      <c r="FK65" s="20"/>
      <c r="FL65" s="20"/>
      <c r="FM65" s="20"/>
      <c r="FN65" s="20"/>
      <c r="FO65" s="23"/>
      <c r="FP65" s="16"/>
      <c r="FQ65" s="16"/>
      <c r="FR65" s="16"/>
      <c r="FS65" s="16"/>
      <c r="FT65" s="16"/>
      <c r="FU65" s="16"/>
      <c r="FV65" s="16"/>
      <c r="FW65" s="16"/>
      <c r="FX65" s="16"/>
      <c r="FY65" s="16"/>
      <c r="FZ65" s="24" t="s">
        <v>16</v>
      </c>
      <c r="GA65" s="9">
        <v>5</v>
      </c>
      <c r="GB65" s="9">
        <v>159</v>
      </c>
      <c r="GC65" s="9">
        <v>6</v>
      </c>
      <c r="GD65" s="9">
        <v>0</v>
      </c>
      <c r="GE65" s="10">
        <f t="shared" si="0"/>
        <v>165</v>
      </c>
      <c r="GF65" s="11">
        <f>GB65/GE65</f>
        <v>0.96363636363636362</v>
      </c>
      <c r="GG65" s="11">
        <f>(GC65+GD65)/GE65</f>
        <v>3.6363636363636362E-2</v>
      </c>
      <c r="GH65" s="34"/>
    </row>
    <row r="66" spans="1:190" x14ac:dyDescent="0.2">
      <c r="A66" s="12"/>
      <c r="B66" s="13"/>
      <c r="C66" s="14"/>
      <c r="D66" s="15"/>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7"/>
      <c r="FP66" s="16"/>
      <c r="FQ66" s="16"/>
      <c r="FR66" s="16"/>
      <c r="FS66" s="16"/>
      <c r="FT66" s="16"/>
      <c r="FU66" s="16"/>
      <c r="FV66" s="16"/>
      <c r="FW66" s="16"/>
      <c r="FX66" s="16"/>
      <c r="FY66" s="16"/>
      <c r="FZ66" s="18"/>
      <c r="GE66" s="10">
        <f t="shared" si="0"/>
        <v>0</v>
      </c>
      <c r="GH66" s="34"/>
    </row>
    <row r="67" spans="1:190" ht="33" x14ac:dyDescent="0.2">
      <c r="A67" s="12" t="s">
        <v>40</v>
      </c>
      <c r="B67" s="13">
        <v>33</v>
      </c>
      <c r="C67" s="14" t="s">
        <v>47</v>
      </c>
      <c r="D67" s="15"/>
      <c r="E67" s="16"/>
      <c r="F67" s="16"/>
      <c r="G67" s="16"/>
      <c r="H67" s="16"/>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1"/>
      <c r="FP67" s="16"/>
      <c r="FQ67" s="16"/>
      <c r="FR67" s="16"/>
      <c r="FS67" s="16"/>
      <c r="FT67" s="16"/>
      <c r="FU67" s="16"/>
      <c r="FV67" s="16"/>
      <c r="FW67" s="16"/>
      <c r="FX67" s="16"/>
      <c r="FY67" s="16"/>
      <c r="FZ67" s="22" t="s">
        <v>12</v>
      </c>
      <c r="GA67" s="9">
        <v>7</v>
      </c>
      <c r="GB67" s="9">
        <v>113</v>
      </c>
      <c r="GC67" s="9">
        <v>49</v>
      </c>
      <c r="GD67" s="9">
        <v>1</v>
      </c>
      <c r="GE67" s="10">
        <f t="shared" si="0"/>
        <v>163</v>
      </c>
      <c r="GF67" s="11">
        <f>GB67/GE67</f>
        <v>0.69325153374233128</v>
      </c>
      <c r="GG67" s="11">
        <f>(GC67+GD67)/GE67</f>
        <v>0.30674846625766872</v>
      </c>
      <c r="GH67" s="34"/>
    </row>
    <row r="68" spans="1:190" x14ac:dyDescent="0.2">
      <c r="A68" s="12"/>
      <c r="B68" s="13"/>
      <c r="C68" s="14"/>
      <c r="D68" s="15"/>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7"/>
      <c r="FP68" s="16"/>
      <c r="FQ68" s="16"/>
      <c r="FR68" s="16"/>
      <c r="FS68" s="16"/>
      <c r="FT68" s="16"/>
      <c r="FU68" s="16"/>
      <c r="FV68" s="16"/>
      <c r="FW68" s="16"/>
      <c r="FX68" s="16"/>
      <c r="FY68" s="16"/>
      <c r="FZ68" s="18"/>
      <c r="GE68" s="10">
        <f t="shared" ref="GE68:GE131" si="2">SUM(GB68:GD68)</f>
        <v>0</v>
      </c>
      <c r="GH68" s="34"/>
    </row>
    <row r="69" spans="1:190" ht="33" x14ac:dyDescent="0.2">
      <c r="A69" s="12" t="s">
        <v>40</v>
      </c>
      <c r="B69" s="13">
        <v>34</v>
      </c>
      <c r="C69" s="14" t="s">
        <v>48</v>
      </c>
      <c r="D69" s="15"/>
      <c r="E69" s="16"/>
      <c r="F69" s="16"/>
      <c r="G69" s="16"/>
      <c r="H69" s="16"/>
      <c r="I69" s="16"/>
      <c r="J69" s="16"/>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3"/>
      <c r="FP69" s="16"/>
      <c r="FQ69" s="16"/>
      <c r="FR69" s="16"/>
      <c r="FS69" s="16"/>
      <c r="FT69" s="16"/>
      <c r="FU69" s="16"/>
      <c r="FV69" s="16"/>
      <c r="FW69" s="16"/>
      <c r="FX69" s="16"/>
      <c r="FY69" s="16"/>
      <c r="FZ69" s="24" t="s">
        <v>16</v>
      </c>
      <c r="GA69" s="9">
        <v>9</v>
      </c>
      <c r="GB69" s="9">
        <v>122</v>
      </c>
      <c r="GC69" s="9">
        <v>39</v>
      </c>
      <c r="GD69" s="9">
        <v>0</v>
      </c>
      <c r="GE69" s="10">
        <f t="shared" si="2"/>
        <v>161</v>
      </c>
      <c r="GF69" s="11">
        <f>GB69/GE69</f>
        <v>0.75776397515527949</v>
      </c>
      <c r="GG69" s="11">
        <f>(GC69+GD69)/GE69</f>
        <v>0.24223602484472051</v>
      </c>
      <c r="GH69" s="34"/>
    </row>
    <row r="70" spans="1:190" x14ac:dyDescent="0.2">
      <c r="A70" s="12"/>
      <c r="B70" s="13"/>
      <c r="C70" s="14"/>
      <c r="D70" s="15"/>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7"/>
      <c r="FP70" s="16"/>
      <c r="FQ70" s="16"/>
      <c r="FR70" s="16"/>
      <c r="FS70" s="16"/>
      <c r="FT70" s="16"/>
      <c r="FU70" s="16"/>
      <c r="FV70" s="16"/>
      <c r="FW70" s="16"/>
      <c r="FX70" s="16"/>
      <c r="FY70" s="16"/>
      <c r="FZ70" s="18"/>
      <c r="GE70" s="10">
        <f t="shared" si="2"/>
        <v>0</v>
      </c>
      <c r="GH70" s="34"/>
    </row>
    <row r="71" spans="1:190" ht="38.25" x14ac:dyDescent="0.2">
      <c r="A71" s="12" t="s">
        <v>40</v>
      </c>
      <c r="B71" s="13">
        <v>35</v>
      </c>
      <c r="C71" s="14" t="s">
        <v>49</v>
      </c>
      <c r="D71" s="15"/>
      <c r="E71" s="16"/>
      <c r="F71" s="16"/>
      <c r="G71" s="16"/>
      <c r="H71" s="16"/>
      <c r="I71" s="16"/>
      <c r="J71" s="16"/>
      <c r="K71" s="16"/>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1"/>
      <c r="FP71" s="16"/>
      <c r="FQ71" s="16"/>
      <c r="FR71" s="16"/>
      <c r="FS71" s="16"/>
      <c r="FT71" s="16"/>
      <c r="FU71" s="16"/>
      <c r="FV71" s="16"/>
      <c r="FW71" s="16"/>
      <c r="FX71" s="16"/>
      <c r="FY71" s="16"/>
      <c r="FZ71" s="24" t="s">
        <v>16</v>
      </c>
      <c r="GA71" s="9">
        <v>10</v>
      </c>
      <c r="GB71" s="9">
        <v>105</v>
      </c>
      <c r="GC71" s="9">
        <v>54</v>
      </c>
      <c r="GD71" s="9">
        <v>1</v>
      </c>
      <c r="GE71" s="10">
        <f t="shared" si="2"/>
        <v>160</v>
      </c>
      <c r="GF71" s="11">
        <f>GB71/GE71</f>
        <v>0.65625</v>
      </c>
      <c r="GG71" s="11">
        <f>(GC71+GD71)/GE71</f>
        <v>0.34375</v>
      </c>
      <c r="GH71" s="34"/>
    </row>
    <row r="72" spans="1:190" x14ac:dyDescent="0.2">
      <c r="A72" s="12"/>
      <c r="B72" s="13"/>
      <c r="C72" s="14"/>
      <c r="D72" s="15"/>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7"/>
      <c r="FP72" s="16"/>
      <c r="FQ72" s="16"/>
      <c r="FR72" s="16"/>
      <c r="FS72" s="16"/>
      <c r="FT72" s="16"/>
      <c r="FU72" s="16"/>
      <c r="FV72" s="16"/>
      <c r="FW72" s="16"/>
      <c r="FX72" s="16"/>
      <c r="FY72" s="16"/>
      <c r="FZ72" s="18"/>
      <c r="GE72" s="10">
        <f t="shared" si="2"/>
        <v>0</v>
      </c>
      <c r="GH72" s="34"/>
    </row>
    <row r="73" spans="1:190" ht="38.25" x14ac:dyDescent="0.2">
      <c r="A73" s="12" t="s">
        <v>40</v>
      </c>
      <c r="B73" s="13">
        <v>36</v>
      </c>
      <c r="C73" s="14" t="s">
        <v>50</v>
      </c>
      <c r="D73" s="15"/>
      <c r="E73" s="16"/>
      <c r="F73" s="16"/>
      <c r="G73" s="16"/>
      <c r="H73" s="16"/>
      <c r="I73" s="16"/>
      <c r="J73" s="16"/>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5"/>
      <c r="EV73" s="25"/>
      <c r="EW73" s="25"/>
      <c r="EX73" s="25"/>
      <c r="EY73" s="25"/>
      <c r="EZ73" s="25"/>
      <c r="FA73" s="25"/>
      <c r="FB73" s="25"/>
      <c r="FC73" s="25"/>
      <c r="FD73" s="25"/>
      <c r="FE73" s="25"/>
      <c r="FF73" s="25"/>
      <c r="FG73" s="25"/>
      <c r="FH73" s="25"/>
      <c r="FI73" s="25"/>
      <c r="FJ73" s="25"/>
      <c r="FK73" s="25"/>
      <c r="FL73" s="25"/>
      <c r="FM73" s="25"/>
      <c r="FN73" s="25"/>
      <c r="FO73" s="21"/>
      <c r="FP73" s="16"/>
      <c r="FQ73" s="16"/>
      <c r="FR73" s="16"/>
      <c r="FS73" s="16"/>
      <c r="FT73" s="16"/>
      <c r="FU73" s="16"/>
      <c r="FV73" s="16"/>
      <c r="FW73" s="16"/>
      <c r="FX73" s="16"/>
      <c r="FY73" s="16"/>
      <c r="FZ73" s="24" t="s">
        <v>16</v>
      </c>
      <c r="GA73" s="9">
        <v>9</v>
      </c>
      <c r="GB73" s="9">
        <v>78</v>
      </c>
      <c r="GC73" s="9">
        <v>62</v>
      </c>
      <c r="GD73" s="9">
        <v>21</v>
      </c>
      <c r="GE73" s="10">
        <f t="shared" si="2"/>
        <v>161</v>
      </c>
      <c r="GF73" s="11">
        <f>GB73/GE73</f>
        <v>0.48447204968944102</v>
      </c>
      <c r="GG73" s="11">
        <f>(GC73+GD73)/GE73</f>
        <v>0.51552795031055898</v>
      </c>
      <c r="GH73" s="34"/>
    </row>
    <row r="74" spans="1:190" x14ac:dyDescent="0.2">
      <c r="A74" s="12"/>
      <c r="B74" s="13"/>
      <c r="C74" s="14"/>
      <c r="D74" s="15"/>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7"/>
      <c r="FP74" s="16"/>
      <c r="FQ74" s="16"/>
      <c r="FR74" s="16"/>
      <c r="FS74" s="16"/>
      <c r="FT74" s="16"/>
      <c r="FU74" s="16"/>
      <c r="FV74" s="16"/>
      <c r="FW74" s="16"/>
      <c r="FX74" s="16"/>
      <c r="FY74" s="16"/>
      <c r="FZ74" s="18"/>
      <c r="GE74" s="10">
        <f t="shared" si="2"/>
        <v>0</v>
      </c>
      <c r="GH74" s="34"/>
    </row>
    <row r="75" spans="1:190" ht="33" x14ac:dyDescent="0.2">
      <c r="A75" s="12" t="s">
        <v>40</v>
      </c>
      <c r="B75" s="13">
        <v>37</v>
      </c>
      <c r="C75" s="14" t="s">
        <v>51</v>
      </c>
      <c r="D75" s="15"/>
      <c r="E75" s="16"/>
      <c r="F75" s="16"/>
      <c r="G75" s="16"/>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20"/>
      <c r="ET75" s="20"/>
      <c r="EU75" s="20"/>
      <c r="EV75" s="20"/>
      <c r="EW75" s="20"/>
      <c r="EX75" s="20"/>
      <c r="EY75" s="20"/>
      <c r="EZ75" s="20"/>
      <c r="FA75" s="20"/>
      <c r="FB75" s="20"/>
      <c r="FC75" s="20"/>
      <c r="FD75" s="20"/>
      <c r="FE75" s="20"/>
      <c r="FF75" s="20"/>
      <c r="FG75" s="20"/>
      <c r="FH75" s="20"/>
      <c r="FI75" s="20"/>
      <c r="FJ75" s="20"/>
      <c r="FK75" s="20"/>
      <c r="FL75" s="20"/>
      <c r="FM75" s="20"/>
      <c r="FN75" s="20"/>
      <c r="FO75" s="23"/>
      <c r="FP75" s="16"/>
      <c r="FQ75" s="16"/>
      <c r="FR75" s="16"/>
      <c r="FS75" s="16"/>
      <c r="FT75" s="16"/>
      <c r="FU75" s="16"/>
      <c r="FV75" s="16"/>
      <c r="FW75" s="16"/>
      <c r="FX75" s="16"/>
      <c r="FY75" s="16"/>
      <c r="FZ75" s="24" t="s">
        <v>16</v>
      </c>
      <c r="GA75" s="9">
        <v>6</v>
      </c>
      <c r="GB75" s="9">
        <v>141</v>
      </c>
      <c r="GC75" s="9">
        <v>23</v>
      </c>
      <c r="GD75" s="9">
        <v>0</v>
      </c>
      <c r="GE75" s="10">
        <f t="shared" si="2"/>
        <v>164</v>
      </c>
      <c r="GF75" s="11">
        <f>GB75/GE75</f>
        <v>0.8597560975609756</v>
      </c>
      <c r="GG75" s="11">
        <f>(GC75+GD75)/GE75</f>
        <v>0.1402439024390244</v>
      </c>
      <c r="GH75" s="34"/>
    </row>
    <row r="76" spans="1:190" x14ac:dyDescent="0.2">
      <c r="A76" s="12"/>
      <c r="B76" s="13"/>
      <c r="C76" s="14"/>
      <c r="D76" s="15"/>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7"/>
      <c r="FP76" s="16"/>
      <c r="FQ76" s="16"/>
      <c r="FR76" s="16"/>
      <c r="FS76" s="16"/>
      <c r="FT76" s="16"/>
      <c r="FU76" s="16"/>
      <c r="FV76" s="16"/>
      <c r="FW76" s="16"/>
      <c r="FX76" s="16"/>
      <c r="FY76" s="16"/>
      <c r="FZ76" s="18"/>
      <c r="GE76" s="10">
        <f t="shared" si="2"/>
        <v>0</v>
      </c>
      <c r="GH76" s="34"/>
    </row>
    <row r="77" spans="1:190" ht="33" x14ac:dyDescent="0.2">
      <c r="A77" s="12" t="s">
        <v>40</v>
      </c>
      <c r="B77" s="13">
        <v>38</v>
      </c>
      <c r="C77" s="14" t="s">
        <v>52</v>
      </c>
      <c r="D77" s="15"/>
      <c r="E77" s="16"/>
      <c r="F77" s="16"/>
      <c r="G77" s="16"/>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5"/>
      <c r="FH77" s="25"/>
      <c r="FI77" s="25"/>
      <c r="FJ77" s="25"/>
      <c r="FK77" s="25"/>
      <c r="FL77" s="25"/>
      <c r="FM77" s="25"/>
      <c r="FN77" s="25"/>
      <c r="FO77" s="21"/>
      <c r="FP77" s="16"/>
      <c r="FQ77" s="16"/>
      <c r="FR77" s="16"/>
      <c r="FS77" s="16"/>
      <c r="FT77" s="16"/>
      <c r="FU77" s="16"/>
      <c r="FV77" s="16"/>
      <c r="FW77" s="16"/>
      <c r="FX77" s="16"/>
      <c r="FY77" s="16"/>
      <c r="FZ77" s="26" t="s">
        <v>53</v>
      </c>
      <c r="GA77" s="9">
        <v>6</v>
      </c>
      <c r="GB77" s="9">
        <v>30</v>
      </c>
      <c r="GC77" s="9">
        <v>125</v>
      </c>
      <c r="GD77" s="9">
        <v>9</v>
      </c>
      <c r="GE77" s="10">
        <f t="shared" si="2"/>
        <v>164</v>
      </c>
      <c r="GF77" s="11">
        <f>GB77/GE77</f>
        <v>0.18292682926829268</v>
      </c>
      <c r="GG77" s="11">
        <f>(GC77+GD77)/GE77</f>
        <v>0.81707317073170727</v>
      </c>
      <c r="GH77" s="34"/>
    </row>
    <row r="78" spans="1:190" x14ac:dyDescent="0.2">
      <c r="A78" s="12"/>
      <c r="B78" s="13"/>
      <c r="C78" s="14"/>
      <c r="D78" s="15"/>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7"/>
      <c r="FP78" s="16"/>
      <c r="FQ78" s="16"/>
      <c r="FR78" s="16"/>
      <c r="FS78" s="16"/>
      <c r="FT78" s="16"/>
      <c r="FU78" s="16"/>
      <c r="FV78" s="16"/>
      <c r="FW78" s="16"/>
      <c r="FX78" s="16"/>
      <c r="FY78" s="16"/>
      <c r="FZ78" s="18"/>
      <c r="GE78" s="10">
        <f t="shared" si="2"/>
        <v>0</v>
      </c>
      <c r="GH78" s="34"/>
    </row>
    <row r="79" spans="1:190" ht="38.25" x14ac:dyDescent="0.2">
      <c r="A79" s="12" t="s">
        <v>54</v>
      </c>
      <c r="B79" s="13">
        <v>39</v>
      </c>
      <c r="C79" s="14" t="s">
        <v>55</v>
      </c>
      <c r="D79" s="15"/>
      <c r="E79" s="16"/>
      <c r="F79" s="16"/>
      <c r="G79" s="16"/>
      <c r="H79" s="16"/>
      <c r="I79" s="16"/>
      <c r="J79" s="16"/>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3"/>
      <c r="FP79" s="16"/>
      <c r="FQ79" s="16"/>
      <c r="FR79" s="16"/>
      <c r="FS79" s="16"/>
      <c r="FT79" s="16"/>
      <c r="FU79" s="16"/>
      <c r="FV79" s="16"/>
      <c r="FW79" s="16"/>
      <c r="FX79" s="16"/>
      <c r="FY79" s="16"/>
      <c r="FZ79" s="24" t="s">
        <v>16</v>
      </c>
      <c r="GA79" s="9">
        <v>9</v>
      </c>
      <c r="GB79" s="9">
        <v>119</v>
      </c>
      <c r="GC79" s="9">
        <v>42</v>
      </c>
      <c r="GD79" s="9">
        <v>0</v>
      </c>
      <c r="GE79" s="10">
        <f t="shared" si="2"/>
        <v>161</v>
      </c>
      <c r="GF79" s="11">
        <f>GB79/GE79</f>
        <v>0.73913043478260865</v>
      </c>
      <c r="GG79" s="11">
        <f>(GC79+GD79)/GE79</f>
        <v>0.2608695652173913</v>
      </c>
      <c r="GH79" s="34"/>
    </row>
    <row r="80" spans="1:190" x14ac:dyDescent="0.2">
      <c r="A80" s="12"/>
      <c r="B80" s="13"/>
      <c r="C80" s="14"/>
      <c r="D80" s="15"/>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7"/>
      <c r="FP80" s="16"/>
      <c r="FQ80" s="16"/>
      <c r="FR80" s="16"/>
      <c r="FS80" s="16"/>
      <c r="FT80" s="16"/>
      <c r="FU80" s="16"/>
      <c r="FV80" s="16"/>
      <c r="FW80" s="16"/>
      <c r="FX80" s="16"/>
      <c r="FY80" s="16"/>
      <c r="FZ80" s="18"/>
      <c r="GE80" s="10">
        <f t="shared" si="2"/>
        <v>0</v>
      </c>
      <c r="GH80" s="34"/>
    </row>
    <row r="81" spans="1:190" ht="38.25" x14ac:dyDescent="0.2">
      <c r="A81" s="12" t="s">
        <v>54</v>
      </c>
      <c r="B81" s="13">
        <v>40</v>
      </c>
      <c r="C81" s="14" t="s">
        <v>56</v>
      </c>
      <c r="D81" s="15"/>
      <c r="E81" s="16"/>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3"/>
      <c r="FP81" s="16"/>
      <c r="FQ81" s="16"/>
      <c r="FR81" s="16"/>
      <c r="FS81" s="16"/>
      <c r="FT81" s="16"/>
      <c r="FU81" s="16"/>
      <c r="FV81" s="16"/>
      <c r="FW81" s="16"/>
      <c r="FX81" s="16"/>
      <c r="FY81" s="16"/>
      <c r="FZ81" s="22" t="s">
        <v>12</v>
      </c>
      <c r="GA81" s="9">
        <v>4</v>
      </c>
      <c r="GB81" s="9">
        <v>119</v>
      </c>
      <c r="GC81" s="9">
        <v>47</v>
      </c>
      <c r="GD81" s="9">
        <v>0</v>
      </c>
      <c r="GE81" s="10">
        <f t="shared" si="2"/>
        <v>166</v>
      </c>
      <c r="GF81" s="11">
        <f>GB81/GE81</f>
        <v>0.7168674698795181</v>
      </c>
      <c r="GG81" s="11">
        <f>(GC81+GD81)/GE81</f>
        <v>0.28313253012048195</v>
      </c>
      <c r="GH81" s="34"/>
    </row>
    <row r="82" spans="1:190" x14ac:dyDescent="0.2">
      <c r="A82" s="12"/>
      <c r="B82" s="13"/>
      <c r="C82" s="14"/>
      <c r="D82" s="15"/>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7"/>
      <c r="FP82" s="16"/>
      <c r="FQ82" s="16"/>
      <c r="FR82" s="16"/>
      <c r="FS82" s="16"/>
      <c r="FT82" s="16"/>
      <c r="FU82" s="16"/>
      <c r="FV82" s="16"/>
      <c r="FW82" s="16"/>
      <c r="FX82" s="16"/>
      <c r="FY82" s="16"/>
      <c r="FZ82" s="18"/>
      <c r="GE82" s="10">
        <f t="shared" si="2"/>
        <v>0</v>
      </c>
      <c r="GH82" s="34"/>
    </row>
    <row r="83" spans="1:190" ht="63.75" x14ac:dyDescent="0.2">
      <c r="A83" s="12" t="s">
        <v>54</v>
      </c>
      <c r="B83" s="13">
        <v>41</v>
      </c>
      <c r="C83" s="14" t="s">
        <v>57</v>
      </c>
      <c r="D83" s="15"/>
      <c r="E83" s="16"/>
      <c r="F83" s="16"/>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5"/>
      <c r="FO83" s="21"/>
      <c r="FP83" s="16"/>
      <c r="FQ83" s="16"/>
      <c r="FR83" s="16"/>
      <c r="FS83" s="16"/>
      <c r="FT83" s="16"/>
      <c r="FU83" s="16"/>
      <c r="FV83" s="16"/>
      <c r="FW83" s="16"/>
      <c r="FX83" s="16"/>
      <c r="FY83" s="16"/>
      <c r="FZ83" s="24" t="s">
        <v>16</v>
      </c>
      <c r="GA83" s="9">
        <v>5</v>
      </c>
      <c r="GB83" s="9">
        <v>105</v>
      </c>
      <c r="GC83" s="9">
        <v>58</v>
      </c>
      <c r="GD83" s="9">
        <v>2</v>
      </c>
      <c r="GE83" s="10">
        <f t="shared" si="2"/>
        <v>165</v>
      </c>
      <c r="GF83" s="11">
        <f>GB83/GE83</f>
        <v>0.63636363636363635</v>
      </c>
      <c r="GG83" s="11">
        <f>(GC83+GD83)/GE83</f>
        <v>0.36363636363636365</v>
      </c>
      <c r="GH83" s="34"/>
    </row>
    <row r="84" spans="1:190" x14ac:dyDescent="0.2">
      <c r="A84" s="12"/>
      <c r="B84" s="13"/>
      <c r="C84" s="14"/>
      <c r="D84" s="15"/>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7"/>
      <c r="FP84" s="16"/>
      <c r="FQ84" s="16"/>
      <c r="FR84" s="16"/>
      <c r="FS84" s="16"/>
      <c r="FT84" s="16"/>
      <c r="FU84" s="16"/>
      <c r="FV84" s="16"/>
      <c r="FW84" s="16"/>
      <c r="FX84" s="16"/>
      <c r="FY84" s="16"/>
      <c r="FZ84" s="18"/>
      <c r="GE84" s="10">
        <f t="shared" si="2"/>
        <v>0</v>
      </c>
      <c r="GH84" s="34"/>
    </row>
    <row r="85" spans="1:190" ht="33" x14ac:dyDescent="0.2">
      <c r="A85" s="12" t="s">
        <v>54</v>
      </c>
      <c r="B85" s="13">
        <v>42</v>
      </c>
      <c r="C85" s="14" t="s">
        <v>58</v>
      </c>
      <c r="D85" s="15"/>
      <c r="E85" s="16"/>
      <c r="F85" s="16"/>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1"/>
      <c r="FP85" s="16"/>
      <c r="FQ85" s="16"/>
      <c r="FR85" s="16"/>
      <c r="FS85" s="16"/>
      <c r="FT85" s="16"/>
      <c r="FU85" s="16"/>
      <c r="FV85" s="16"/>
      <c r="FW85" s="16"/>
      <c r="FX85" s="16"/>
      <c r="FY85" s="16"/>
      <c r="FZ85" s="24" t="s">
        <v>16</v>
      </c>
      <c r="GA85" s="9">
        <v>5</v>
      </c>
      <c r="GB85" s="9">
        <v>139</v>
      </c>
      <c r="GC85" s="9">
        <v>25</v>
      </c>
      <c r="GD85" s="9">
        <v>1</v>
      </c>
      <c r="GE85" s="10">
        <f t="shared" si="2"/>
        <v>165</v>
      </c>
      <c r="GF85" s="11">
        <f>GB85/GE85</f>
        <v>0.84242424242424241</v>
      </c>
      <c r="GG85" s="11">
        <f>(GC85+GD85)/GE85</f>
        <v>0.15757575757575756</v>
      </c>
      <c r="GH85" s="34"/>
    </row>
    <row r="86" spans="1:190" x14ac:dyDescent="0.2">
      <c r="A86" s="12"/>
      <c r="B86" s="13"/>
      <c r="C86" s="14"/>
      <c r="D86" s="15"/>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7"/>
      <c r="FP86" s="16"/>
      <c r="FQ86" s="16"/>
      <c r="FR86" s="16"/>
      <c r="FS86" s="16"/>
      <c r="FT86" s="16"/>
      <c r="FU86" s="16"/>
      <c r="FV86" s="16"/>
      <c r="FW86" s="16"/>
      <c r="FX86" s="16"/>
      <c r="FY86" s="16"/>
      <c r="FZ86" s="18"/>
      <c r="GE86" s="10">
        <f t="shared" si="2"/>
        <v>0</v>
      </c>
      <c r="GH86" s="34"/>
    </row>
    <row r="87" spans="1:190" ht="51" x14ac:dyDescent="0.2">
      <c r="A87" s="12" t="s">
        <v>54</v>
      </c>
      <c r="B87" s="13">
        <v>43</v>
      </c>
      <c r="C87" s="14" t="s">
        <v>59</v>
      </c>
      <c r="D87" s="15"/>
      <c r="E87" s="16"/>
      <c r="F87" s="16"/>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1"/>
      <c r="FP87" s="16"/>
      <c r="FQ87" s="16"/>
      <c r="FR87" s="16"/>
      <c r="FS87" s="16"/>
      <c r="FT87" s="16"/>
      <c r="FU87" s="16"/>
      <c r="FV87" s="16"/>
      <c r="FW87" s="16"/>
      <c r="FX87" s="16"/>
      <c r="FY87" s="16"/>
      <c r="FZ87" s="24" t="s">
        <v>16</v>
      </c>
      <c r="GA87" s="9">
        <v>5</v>
      </c>
      <c r="GB87" s="9">
        <v>122</v>
      </c>
      <c r="GC87" s="9">
        <v>42</v>
      </c>
      <c r="GD87" s="9">
        <v>1</v>
      </c>
      <c r="GE87" s="10">
        <f t="shared" si="2"/>
        <v>165</v>
      </c>
      <c r="GF87" s="11">
        <f>GB87/GE87</f>
        <v>0.73939393939393938</v>
      </c>
      <c r="GG87" s="11">
        <f>(GC87+GD87)/GE87</f>
        <v>0.26060606060606062</v>
      </c>
      <c r="GH87" s="34"/>
    </row>
    <row r="88" spans="1:190" x14ac:dyDescent="0.2">
      <c r="A88" s="12"/>
      <c r="B88" s="13"/>
      <c r="C88" s="14"/>
      <c r="D88" s="15"/>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7"/>
      <c r="FP88" s="16"/>
      <c r="FQ88" s="16"/>
      <c r="FR88" s="16"/>
      <c r="FS88" s="16"/>
      <c r="FT88" s="16"/>
      <c r="FU88" s="16"/>
      <c r="FV88" s="16"/>
      <c r="FW88" s="16"/>
      <c r="FX88" s="16"/>
      <c r="FY88" s="16"/>
      <c r="FZ88" s="18"/>
      <c r="GE88" s="10">
        <f t="shared" si="2"/>
        <v>0</v>
      </c>
      <c r="GH88" s="34"/>
    </row>
    <row r="89" spans="1:190" ht="33" x14ac:dyDescent="0.2">
      <c r="A89" s="12" t="s">
        <v>54</v>
      </c>
      <c r="B89" s="13">
        <v>44</v>
      </c>
      <c r="C89" s="14" t="s">
        <v>60</v>
      </c>
      <c r="D89" s="15"/>
      <c r="E89" s="16"/>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5"/>
      <c r="FO89" s="21"/>
      <c r="FP89" s="16"/>
      <c r="FQ89" s="16"/>
      <c r="FR89" s="16"/>
      <c r="FS89" s="16"/>
      <c r="FT89" s="16"/>
      <c r="FU89" s="16"/>
      <c r="FV89" s="16"/>
      <c r="FW89" s="16"/>
      <c r="FX89" s="16"/>
      <c r="FY89" s="16"/>
      <c r="FZ89" s="24" t="s">
        <v>16</v>
      </c>
      <c r="GA89" s="9">
        <v>4</v>
      </c>
      <c r="GB89" s="9">
        <v>122</v>
      </c>
      <c r="GC89" s="9">
        <v>42</v>
      </c>
      <c r="GD89" s="9">
        <v>2</v>
      </c>
      <c r="GE89" s="10">
        <f t="shared" si="2"/>
        <v>166</v>
      </c>
      <c r="GF89" s="11">
        <f>GB89/GE89</f>
        <v>0.73493975903614461</v>
      </c>
      <c r="GG89" s="11">
        <f>(GC89+GD89)/GE89</f>
        <v>0.26506024096385544</v>
      </c>
      <c r="GH89" s="34"/>
    </row>
    <row r="90" spans="1:190" x14ac:dyDescent="0.2">
      <c r="A90" s="12"/>
      <c r="B90" s="13"/>
      <c r="C90" s="14"/>
      <c r="D90" s="15"/>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7"/>
      <c r="FP90" s="16"/>
      <c r="FQ90" s="16"/>
      <c r="FR90" s="16"/>
      <c r="FS90" s="16"/>
      <c r="FT90" s="16"/>
      <c r="FU90" s="16"/>
      <c r="FV90" s="16"/>
      <c r="FW90" s="16"/>
      <c r="FX90" s="16"/>
      <c r="FY90" s="16"/>
      <c r="FZ90" s="18"/>
      <c r="GE90" s="10">
        <f t="shared" si="2"/>
        <v>0</v>
      </c>
      <c r="GH90" s="34"/>
    </row>
    <row r="91" spans="1:190" ht="51" x14ac:dyDescent="0.2">
      <c r="A91" s="12" t="s">
        <v>54</v>
      </c>
      <c r="B91" s="13">
        <v>45</v>
      </c>
      <c r="C91" s="14" t="s">
        <v>61</v>
      </c>
      <c r="D91" s="15"/>
      <c r="E91" s="16"/>
      <c r="F91" s="16"/>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5"/>
      <c r="FL91" s="25"/>
      <c r="FM91" s="25"/>
      <c r="FN91" s="25"/>
      <c r="FO91" s="21"/>
      <c r="FP91" s="16"/>
      <c r="FQ91" s="16"/>
      <c r="FR91" s="16"/>
      <c r="FS91" s="16"/>
      <c r="FT91" s="16"/>
      <c r="FU91" s="16"/>
      <c r="FV91" s="16"/>
      <c r="FW91" s="16"/>
      <c r="FX91" s="16"/>
      <c r="FY91" s="16"/>
      <c r="FZ91" s="22" t="s">
        <v>12</v>
      </c>
      <c r="GA91" s="9">
        <v>5</v>
      </c>
      <c r="GB91" s="9">
        <v>106</v>
      </c>
      <c r="GC91" s="9">
        <v>54</v>
      </c>
      <c r="GD91" s="9">
        <v>5</v>
      </c>
      <c r="GE91" s="10">
        <f t="shared" si="2"/>
        <v>165</v>
      </c>
      <c r="GF91" s="11">
        <f>GB91/GE91</f>
        <v>0.64242424242424245</v>
      </c>
      <c r="GG91" s="11">
        <f>(GC91+GD91)/GE91</f>
        <v>0.3575757575757576</v>
      </c>
      <c r="GH91" s="34"/>
    </row>
    <row r="92" spans="1:190" x14ac:dyDescent="0.2">
      <c r="A92" s="12"/>
      <c r="B92" s="13"/>
      <c r="C92" s="14"/>
      <c r="D92" s="15"/>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7"/>
      <c r="FP92" s="16"/>
      <c r="FQ92" s="16"/>
      <c r="FR92" s="16"/>
      <c r="FS92" s="16"/>
      <c r="FT92" s="16"/>
      <c r="FU92" s="16"/>
      <c r="FV92" s="16"/>
      <c r="FW92" s="16"/>
      <c r="FX92" s="16"/>
      <c r="FY92" s="16"/>
      <c r="FZ92" s="18"/>
      <c r="GE92" s="10">
        <f t="shared" si="2"/>
        <v>0</v>
      </c>
      <c r="GH92" s="34"/>
    </row>
    <row r="93" spans="1:190" ht="38.25" x14ac:dyDescent="0.2">
      <c r="A93" s="12" t="s">
        <v>54</v>
      </c>
      <c r="B93" s="13">
        <v>46</v>
      </c>
      <c r="C93" s="14" t="s">
        <v>62</v>
      </c>
      <c r="D93" s="15"/>
      <c r="E93" s="16"/>
      <c r="F93" s="16"/>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3"/>
      <c r="FP93" s="16"/>
      <c r="FQ93" s="16"/>
      <c r="FR93" s="16"/>
      <c r="FS93" s="16"/>
      <c r="FT93" s="16"/>
      <c r="FU93" s="16"/>
      <c r="FV93" s="16"/>
      <c r="FW93" s="16"/>
      <c r="FX93" s="16"/>
      <c r="FY93" s="16"/>
      <c r="FZ93" s="24" t="s">
        <v>16</v>
      </c>
      <c r="GA93" s="9">
        <v>5</v>
      </c>
      <c r="GB93" s="9">
        <v>124</v>
      </c>
      <c r="GC93" s="9">
        <v>41</v>
      </c>
      <c r="GD93" s="9">
        <v>0</v>
      </c>
      <c r="GE93" s="10">
        <f t="shared" si="2"/>
        <v>165</v>
      </c>
      <c r="GF93" s="11">
        <f>GB93/GE93</f>
        <v>0.75151515151515147</v>
      </c>
      <c r="GG93" s="11">
        <f>(GC93+GD93)/GE93</f>
        <v>0.24848484848484848</v>
      </c>
      <c r="GH93" s="34"/>
    </row>
    <row r="94" spans="1:190" x14ac:dyDescent="0.2">
      <c r="A94" s="12"/>
      <c r="B94" s="13"/>
      <c r="C94" s="14"/>
      <c r="D94" s="15"/>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7"/>
      <c r="FP94" s="16"/>
      <c r="FQ94" s="16"/>
      <c r="FR94" s="16"/>
      <c r="FS94" s="16"/>
      <c r="FT94" s="16"/>
      <c r="FU94" s="16"/>
      <c r="FV94" s="16"/>
      <c r="FW94" s="16"/>
      <c r="FX94" s="16"/>
      <c r="FY94" s="16"/>
      <c r="FZ94" s="18"/>
      <c r="GE94" s="10">
        <f t="shared" si="2"/>
        <v>0</v>
      </c>
      <c r="GH94" s="34"/>
    </row>
    <row r="95" spans="1:190" ht="33" x14ac:dyDescent="0.2">
      <c r="A95" s="12" t="s">
        <v>54</v>
      </c>
      <c r="B95" s="13">
        <v>47</v>
      </c>
      <c r="C95" s="14" t="s">
        <v>63</v>
      </c>
      <c r="D95" s="15"/>
      <c r="E95" s="16"/>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1"/>
      <c r="FP95" s="16"/>
      <c r="FQ95" s="16"/>
      <c r="FR95" s="16"/>
      <c r="FS95" s="16"/>
      <c r="FT95" s="16"/>
      <c r="FU95" s="16"/>
      <c r="FV95" s="16"/>
      <c r="FW95" s="16"/>
      <c r="FX95" s="16"/>
      <c r="FY95" s="16"/>
      <c r="FZ95" s="24" t="s">
        <v>16</v>
      </c>
      <c r="GA95" s="9">
        <v>4</v>
      </c>
      <c r="GB95" s="9">
        <v>141</v>
      </c>
      <c r="GC95" s="9">
        <v>24</v>
      </c>
      <c r="GD95" s="9">
        <v>1</v>
      </c>
      <c r="GE95" s="10">
        <f t="shared" si="2"/>
        <v>166</v>
      </c>
      <c r="GF95" s="11">
        <f>GB95/GE95</f>
        <v>0.8493975903614458</v>
      </c>
      <c r="GG95" s="11">
        <f>(GC95+GD95)/GE95</f>
        <v>0.15060240963855423</v>
      </c>
      <c r="GH95" s="34"/>
    </row>
    <row r="96" spans="1:190" x14ac:dyDescent="0.2">
      <c r="A96" s="12"/>
      <c r="B96" s="13"/>
      <c r="C96" s="14"/>
      <c r="D96" s="15"/>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7"/>
      <c r="FP96" s="16"/>
      <c r="FQ96" s="16"/>
      <c r="FR96" s="16"/>
      <c r="FS96" s="16"/>
      <c r="FT96" s="16"/>
      <c r="FU96" s="16"/>
      <c r="FV96" s="16"/>
      <c r="FW96" s="16"/>
      <c r="FX96" s="16"/>
      <c r="FY96" s="16"/>
      <c r="FZ96" s="18"/>
      <c r="GE96" s="10">
        <f t="shared" si="2"/>
        <v>0</v>
      </c>
      <c r="GH96" s="34"/>
    </row>
    <row r="97" spans="1:190" ht="33" x14ac:dyDescent="0.2">
      <c r="A97" s="12" t="s">
        <v>54</v>
      </c>
      <c r="B97" s="13">
        <v>48</v>
      </c>
      <c r="C97" s="14" t="s">
        <v>64</v>
      </c>
      <c r="D97" s="15"/>
      <c r="E97" s="16"/>
      <c r="F97" s="16"/>
      <c r="G97" s="16"/>
      <c r="H97" s="16"/>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3"/>
      <c r="FP97" s="16"/>
      <c r="FQ97" s="16"/>
      <c r="FR97" s="16"/>
      <c r="FS97" s="16"/>
      <c r="FT97" s="16"/>
      <c r="FU97" s="16"/>
      <c r="FV97" s="16"/>
      <c r="FW97" s="16"/>
      <c r="FX97" s="16"/>
      <c r="FY97" s="16"/>
      <c r="FZ97" s="22" t="s">
        <v>12</v>
      </c>
      <c r="GA97" s="9">
        <v>7</v>
      </c>
      <c r="GB97" s="9">
        <v>135</v>
      </c>
      <c r="GC97" s="9">
        <v>28</v>
      </c>
      <c r="GD97" s="9">
        <v>0</v>
      </c>
      <c r="GE97" s="10">
        <f t="shared" si="2"/>
        <v>163</v>
      </c>
      <c r="GF97" s="11">
        <f>GB97/GE97</f>
        <v>0.82822085889570551</v>
      </c>
      <c r="GG97" s="11">
        <f>(GC97+GD97)/GE97</f>
        <v>0.17177914110429449</v>
      </c>
      <c r="GH97" s="34"/>
    </row>
    <row r="98" spans="1:190" x14ac:dyDescent="0.2">
      <c r="A98" s="12"/>
      <c r="B98" s="13"/>
      <c r="C98" s="14"/>
      <c r="D98" s="15"/>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7"/>
      <c r="FP98" s="16"/>
      <c r="FQ98" s="16"/>
      <c r="FR98" s="16"/>
      <c r="FS98" s="16"/>
      <c r="FT98" s="16"/>
      <c r="FU98" s="16"/>
      <c r="FV98" s="16"/>
      <c r="FW98" s="16"/>
      <c r="FX98" s="16"/>
      <c r="FY98" s="16"/>
      <c r="FZ98" s="18"/>
      <c r="GE98" s="10">
        <f t="shared" si="2"/>
        <v>0</v>
      </c>
      <c r="GH98" s="34"/>
    </row>
    <row r="99" spans="1:190" ht="33" x14ac:dyDescent="0.2">
      <c r="A99" s="12" t="s">
        <v>54</v>
      </c>
      <c r="B99" s="13">
        <v>49</v>
      </c>
      <c r="C99" s="14" t="s">
        <v>65</v>
      </c>
      <c r="D99" s="15"/>
      <c r="E99" s="16"/>
      <c r="F99" s="16"/>
      <c r="G99" s="16"/>
      <c r="H99" s="16"/>
      <c r="I99" s="16"/>
      <c r="J99" s="16"/>
      <c r="K99" s="16"/>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1"/>
      <c r="FP99" s="16"/>
      <c r="FQ99" s="16"/>
      <c r="FR99" s="16"/>
      <c r="FS99" s="16"/>
      <c r="FT99" s="16"/>
      <c r="FU99" s="16"/>
      <c r="FV99" s="16"/>
      <c r="FW99" s="16"/>
      <c r="FX99" s="16"/>
      <c r="FY99" s="16"/>
      <c r="FZ99" s="24" t="s">
        <v>16</v>
      </c>
      <c r="GA99" s="9">
        <v>10</v>
      </c>
      <c r="GB99" s="9">
        <v>114</v>
      </c>
      <c r="GC99" s="9">
        <v>45</v>
      </c>
      <c r="GD99" s="9">
        <v>1</v>
      </c>
      <c r="GE99" s="10">
        <f t="shared" si="2"/>
        <v>160</v>
      </c>
      <c r="GF99" s="11">
        <f>GB99/GE99</f>
        <v>0.71250000000000002</v>
      </c>
      <c r="GG99" s="11">
        <f>(GC99+GD99)/GE99</f>
        <v>0.28749999999999998</v>
      </c>
      <c r="GH99" s="34"/>
    </row>
    <row r="100" spans="1:190" x14ac:dyDescent="0.2">
      <c r="A100" s="12"/>
      <c r="B100" s="13"/>
      <c r="C100" s="14"/>
      <c r="D100" s="15"/>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7"/>
      <c r="FP100" s="16"/>
      <c r="FQ100" s="16"/>
      <c r="FR100" s="16"/>
      <c r="FS100" s="16"/>
      <c r="FT100" s="16"/>
      <c r="FU100" s="16"/>
      <c r="FV100" s="16"/>
      <c r="FW100" s="16"/>
      <c r="FX100" s="16"/>
      <c r="FY100" s="16"/>
      <c r="FZ100" s="18"/>
      <c r="GE100" s="10">
        <f t="shared" si="2"/>
        <v>0</v>
      </c>
      <c r="GH100" s="34"/>
    </row>
    <row r="101" spans="1:190" ht="63.75" x14ac:dyDescent="0.2">
      <c r="A101" s="12" t="s">
        <v>54</v>
      </c>
      <c r="B101" s="13">
        <v>50</v>
      </c>
      <c r="C101" s="14" t="s">
        <v>66</v>
      </c>
      <c r="D101" s="15"/>
      <c r="E101" s="16"/>
      <c r="F101" s="16"/>
      <c r="G101" s="16"/>
      <c r="H101" s="16"/>
      <c r="I101" s="16"/>
      <c r="J101" s="16"/>
      <c r="K101" s="16"/>
      <c r="L101" s="16"/>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3"/>
      <c r="FP101" s="16"/>
      <c r="FQ101" s="16"/>
      <c r="FR101" s="16"/>
      <c r="FS101" s="16"/>
      <c r="FT101" s="16"/>
      <c r="FU101" s="16"/>
      <c r="FV101" s="16"/>
      <c r="FW101" s="16"/>
      <c r="FX101" s="16"/>
      <c r="FY101" s="16"/>
      <c r="FZ101" s="22" t="s">
        <v>12</v>
      </c>
      <c r="GA101" s="9">
        <v>11</v>
      </c>
      <c r="GB101" s="9">
        <v>128</v>
      </c>
      <c r="GC101" s="9">
        <v>31</v>
      </c>
      <c r="GD101" s="9">
        <v>0</v>
      </c>
      <c r="GE101" s="10">
        <f t="shared" si="2"/>
        <v>159</v>
      </c>
      <c r="GF101" s="11">
        <f>GB101/GE101</f>
        <v>0.80503144654088055</v>
      </c>
      <c r="GG101" s="11">
        <f>(GC101+GD101)/GE101</f>
        <v>0.19496855345911951</v>
      </c>
      <c r="GH101" s="34"/>
    </row>
    <row r="102" spans="1:190" x14ac:dyDescent="0.2">
      <c r="A102" s="12"/>
      <c r="B102" s="13"/>
      <c r="C102" s="14"/>
      <c r="D102" s="15"/>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7"/>
      <c r="FP102" s="16"/>
      <c r="FQ102" s="16"/>
      <c r="FR102" s="16"/>
      <c r="FS102" s="16"/>
      <c r="FT102" s="16"/>
      <c r="FU102" s="16"/>
      <c r="FV102" s="16"/>
      <c r="FW102" s="16"/>
      <c r="FX102" s="16"/>
      <c r="FY102" s="16"/>
      <c r="FZ102" s="18"/>
      <c r="GE102" s="10">
        <f t="shared" si="2"/>
        <v>0</v>
      </c>
      <c r="GH102" s="34"/>
    </row>
    <row r="103" spans="1:190" ht="33" x14ac:dyDescent="0.2">
      <c r="A103" s="12" t="s">
        <v>54</v>
      </c>
      <c r="B103" s="13">
        <v>51</v>
      </c>
      <c r="C103" s="14" t="s">
        <v>67</v>
      </c>
      <c r="D103" s="15"/>
      <c r="E103" s="16"/>
      <c r="F103" s="16"/>
      <c r="G103" s="16"/>
      <c r="H103" s="16"/>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5"/>
      <c r="FM103" s="25"/>
      <c r="FN103" s="25"/>
      <c r="FO103" s="21"/>
      <c r="FP103" s="16"/>
      <c r="FQ103" s="16"/>
      <c r="FR103" s="16"/>
      <c r="FS103" s="16"/>
      <c r="FT103" s="16"/>
      <c r="FU103" s="16"/>
      <c r="FV103" s="16"/>
      <c r="FW103" s="16"/>
      <c r="FX103" s="16"/>
      <c r="FY103" s="16"/>
      <c r="FZ103" s="22" t="s">
        <v>12</v>
      </c>
      <c r="GA103" s="9">
        <v>7</v>
      </c>
      <c r="GB103" s="9">
        <v>102</v>
      </c>
      <c r="GC103" s="9">
        <v>57</v>
      </c>
      <c r="GD103" s="9">
        <v>4</v>
      </c>
      <c r="GE103" s="10">
        <f t="shared" si="2"/>
        <v>163</v>
      </c>
      <c r="GF103" s="11">
        <f>GB103/GE103</f>
        <v>0.62576687116564422</v>
      </c>
      <c r="GG103" s="11">
        <f>(GC103+GD103)/GE103</f>
        <v>0.37423312883435583</v>
      </c>
      <c r="GH103" s="34"/>
    </row>
    <row r="104" spans="1:190" x14ac:dyDescent="0.2">
      <c r="A104" s="12"/>
      <c r="B104" s="13"/>
      <c r="C104" s="14"/>
      <c r="D104" s="15"/>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7"/>
      <c r="FP104" s="16"/>
      <c r="FQ104" s="16"/>
      <c r="FR104" s="16"/>
      <c r="FS104" s="16"/>
      <c r="FT104" s="16"/>
      <c r="FU104" s="16"/>
      <c r="FV104" s="16"/>
      <c r="FW104" s="16"/>
      <c r="FX104" s="16"/>
      <c r="FY104" s="16"/>
      <c r="FZ104" s="18"/>
      <c r="GE104" s="10">
        <f t="shared" si="2"/>
        <v>0</v>
      </c>
      <c r="GH104" s="34"/>
    </row>
    <row r="105" spans="1:190" ht="33" x14ac:dyDescent="0.2">
      <c r="A105" s="12" t="s">
        <v>54</v>
      </c>
      <c r="B105" s="13">
        <v>52</v>
      </c>
      <c r="C105" s="14" t="s">
        <v>68</v>
      </c>
      <c r="D105" s="15"/>
      <c r="E105" s="16"/>
      <c r="F105" s="16"/>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3"/>
      <c r="FP105" s="16"/>
      <c r="FQ105" s="16"/>
      <c r="FR105" s="16"/>
      <c r="FS105" s="16"/>
      <c r="FT105" s="16"/>
      <c r="FU105" s="16"/>
      <c r="FV105" s="16"/>
      <c r="FW105" s="16"/>
      <c r="FX105" s="16"/>
      <c r="FY105" s="16"/>
      <c r="FZ105" s="24" t="s">
        <v>16</v>
      </c>
      <c r="GA105" s="9">
        <v>5</v>
      </c>
      <c r="GB105" s="9">
        <v>100</v>
      </c>
      <c r="GC105" s="9">
        <v>65</v>
      </c>
      <c r="GD105" s="9">
        <v>0</v>
      </c>
      <c r="GE105" s="10">
        <f t="shared" si="2"/>
        <v>165</v>
      </c>
      <c r="GF105" s="11">
        <f>GB105/GE105</f>
        <v>0.60606060606060608</v>
      </c>
      <c r="GG105" s="11">
        <f>(GC105+GD105)/GE105</f>
        <v>0.39393939393939392</v>
      </c>
      <c r="GH105" s="34"/>
    </row>
    <row r="106" spans="1:190" x14ac:dyDescent="0.2">
      <c r="A106" s="12"/>
      <c r="B106" s="13"/>
      <c r="C106" s="14"/>
      <c r="D106" s="15"/>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7"/>
      <c r="FP106" s="16"/>
      <c r="FQ106" s="16"/>
      <c r="FR106" s="16"/>
      <c r="FS106" s="16"/>
      <c r="FT106" s="16"/>
      <c r="FU106" s="16"/>
      <c r="FV106" s="16"/>
      <c r="FW106" s="16"/>
      <c r="FX106" s="16"/>
      <c r="FY106" s="16"/>
      <c r="FZ106" s="18"/>
      <c r="GE106" s="10">
        <f t="shared" si="2"/>
        <v>0</v>
      </c>
      <c r="GH106" s="34"/>
    </row>
    <row r="107" spans="1:190" ht="33" x14ac:dyDescent="0.2">
      <c r="A107" s="12" t="s">
        <v>54</v>
      </c>
      <c r="B107" s="13">
        <v>53</v>
      </c>
      <c r="C107" s="14" t="s">
        <v>69</v>
      </c>
      <c r="D107" s="15"/>
      <c r="E107" s="16"/>
      <c r="F107" s="16"/>
      <c r="G107" s="16"/>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1"/>
      <c r="FP107" s="16"/>
      <c r="FQ107" s="16"/>
      <c r="FR107" s="16"/>
      <c r="FS107" s="16"/>
      <c r="FT107" s="16"/>
      <c r="FU107" s="16"/>
      <c r="FV107" s="16"/>
      <c r="FW107" s="16"/>
      <c r="FX107" s="16"/>
      <c r="FY107" s="16"/>
      <c r="FZ107" s="22" t="s">
        <v>12</v>
      </c>
      <c r="GA107" s="9">
        <v>6</v>
      </c>
      <c r="GB107" s="9">
        <v>103</v>
      </c>
      <c r="GC107" s="9">
        <v>60</v>
      </c>
      <c r="GD107" s="9">
        <v>1</v>
      </c>
      <c r="GE107" s="10">
        <f t="shared" si="2"/>
        <v>164</v>
      </c>
      <c r="GF107" s="11">
        <f>GB107/GE107</f>
        <v>0.62804878048780488</v>
      </c>
      <c r="GG107" s="11">
        <f>(GC107+GD107)/GE107</f>
        <v>0.37195121951219512</v>
      </c>
      <c r="GH107" s="34"/>
    </row>
    <row r="108" spans="1:190" x14ac:dyDescent="0.2">
      <c r="A108" s="12"/>
      <c r="B108" s="13"/>
      <c r="C108" s="14"/>
      <c r="D108" s="15"/>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7"/>
      <c r="FP108" s="16"/>
      <c r="FQ108" s="16"/>
      <c r="FR108" s="16"/>
      <c r="FS108" s="16"/>
      <c r="FT108" s="16"/>
      <c r="FU108" s="16"/>
      <c r="FV108" s="16"/>
      <c r="FW108" s="16"/>
      <c r="FX108" s="16"/>
      <c r="FY108" s="16"/>
      <c r="FZ108" s="18"/>
      <c r="GE108" s="10">
        <f t="shared" si="2"/>
        <v>0</v>
      </c>
      <c r="GH108" s="34"/>
    </row>
    <row r="109" spans="1:190" ht="33" x14ac:dyDescent="0.2">
      <c r="A109" s="12" t="s">
        <v>54</v>
      </c>
      <c r="B109" s="13">
        <v>54</v>
      </c>
      <c r="C109" s="14" t="s">
        <v>70</v>
      </c>
      <c r="D109" s="15"/>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3"/>
      <c r="FP109" s="16"/>
      <c r="FQ109" s="16"/>
      <c r="FR109" s="16"/>
      <c r="FS109" s="16"/>
      <c r="FT109" s="16"/>
      <c r="FU109" s="16"/>
      <c r="FV109" s="16"/>
      <c r="FW109" s="16"/>
      <c r="FX109" s="16"/>
      <c r="FY109" s="16"/>
      <c r="FZ109" s="24" t="s">
        <v>16</v>
      </c>
      <c r="GA109" s="9">
        <v>38</v>
      </c>
      <c r="GB109" s="9">
        <v>52</v>
      </c>
      <c r="GC109" s="9">
        <v>80</v>
      </c>
      <c r="GD109" s="9">
        <v>0</v>
      </c>
      <c r="GE109" s="10">
        <f t="shared" si="2"/>
        <v>132</v>
      </c>
      <c r="GF109" s="11">
        <f>GB109/GE109</f>
        <v>0.39393939393939392</v>
      </c>
      <c r="GG109" s="11">
        <f>(GC109+GD109)/GE109</f>
        <v>0.60606060606060608</v>
      </c>
      <c r="GH109" s="34"/>
    </row>
    <row r="110" spans="1:190" x14ac:dyDescent="0.2">
      <c r="A110" s="12"/>
      <c r="B110" s="13"/>
      <c r="C110" s="14"/>
      <c r="D110" s="15"/>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7"/>
      <c r="FP110" s="16"/>
      <c r="FQ110" s="16"/>
      <c r="FR110" s="16"/>
      <c r="FS110" s="16"/>
      <c r="FT110" s="16"/>
      <c r="FU110" s="16"/>
      <c r="FV110" s="16"/>
      <c r="FW110" s="16"/>
      <c r="FX110" s="16"/>
      <c r="FY110" s="16"/>
      <c r="FZ110" s="18"/>
      <c r="GE110" s="10">
        <f t="shared" si="2"/>
        <v>0</v>
      </c>
      <c r="GH110" s="34"/>
    </row>
    <row r="111" spans="1:190" ht="38.25" x14ac:dyDescent="0.2">
      <c r="A111" s="12" t="s">
        <v>54</v>
      </c>
      <c r="B111" s="13">
        <v>55</v>
      </c>
      <c r="C111" s="14" t="s">
        <v>71</v>
      </c>
      <c r="D111" s="15"/>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20"/>
      <c r="FG111" s="20"/>
      <c r="FH111" s="20"/>
      <c r="FI111" s="20"/>
      <c r="FJ111" s="20"/>
      <c r="FK111" s="20"/>
      <c r="FL111" s="20"/>
      <c r="FM111" s="20"/>
      <c r="FN111" s="20"/>
      <c r="FO111" s="23"/>
      <c r="FP111" s="16"/>
      <c r="FQ111" s="16"/>
      <c r="FR111" s="16"/>
      <c r="FS111" s="16"/>
      <c r="FT111" s="16"/>
      <c r="FU111" s="16"/>
      <c r="FV111" s="16"/>
      <c r="FW111" s="16"/>
      <c r="FX111" s="16"/>
      <c r="FY111" s="16"/>
      <c r="FZ111" s="24" t="s">
        <v>16</v>
      </c>
      <c r="GA111" s="9">
        <v>40</v>
      </c>
      <c r="GB111" s="9">
        <v>120</v>
      </c>
      <c r="GC111" s="9">
        <v>10</v>
      </c>
      <c r="GD111" s="9">
        <v>0</v>
      </c>
      <c r="GE111" s="10">
        <f t="shared" si="2"/>
        <v>130</v>
      </c>
      <c r="GF111" s="11">
        <f>GB111/GE111</f>
        <v>0.92307692307692313</v>
      </c>
      <c r="GG111" s="11">
        <f>(GC111+GD111)/GE111</f>
        <v>7.6923076923076927E-2</v>
      </c>
      <c r="GH111" s="34"/>
    </row>
    <row r="112" spans="1:190" x14ac:dyDescent="0.2">
      <c r="A112" s="12"/>
      <c r="B112" s="13"/>
      <c r="C112" s="14"/>
      <c r="D112" s="15"/>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7"/>
      <c r="FP112" s="16"/>
      <c r="FQ112" s="16"/>
      <c r="FR112" s="16"/>
      <c r="FS112" s="16"/>
      <c r="FT112" s="16"/>
      <c r="FU112" s="16"/>
      <c r="FV112" s="16"/>
      <c r="FW112" s="16"/>
      <c r="FX112" s="16"/>
      <c r="FY112" s="16"/>
      <c r="FZ112" s="18"/>
      <c r="GE112" s="10">
        <f t="shared" si="2"/>
        <v>0</v>
      </c>
      <c r="GH112" s="34"/>
    </row>
    <row r="113" spans="1:190" ht="51" x14ac:dyDescent="0.2">
      <c r="A113" s="12" t="s">
        <v>72</v>
      </c>
      <c r="B113" s="13">
        <v>56</v>
      </c>
      <c r="C113" s="14" t="s">
        <v>73</v>
      </c>
      <c r="D113" s="15"/>
      <c r="E113" s="16"/>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1"/>
      <c r="FP113" s="16"/>
      <c r="FQ113" s="16"/>
      <c r="FR113" s="16"/>
      <c r="FS113" s="16"/>
      <c r="FT113" s="16"/>
      <c r="FU113" s="16"/>
      <c r="FV113" s="16"/>
      <c r="FW113" s="16"/>
      <c r="FX113" s="16"/>
      <c r="FY113" s="16"/>
      <c r="FZ113" s="24" t="s">
        <v>16</v>
      </c>
      <c r="GA113" s="9">
        <v>4</v>
      </c>
      <c r="GB113" s="9">
        <v>113</v>
      </c>
      <c r="GC113" s="9">
        <v>52</v>
      </c>
      <c r="GD113" s="9">
        <v>1</v>
      </c>
      <c r="GE113" s="10">
        <f t="shared" si="2"/>
        <v>166</v>
      </c>
      <c r="GF113" s="11">
        <f>GB113/GE113</f>
        <v>0.68072289156626509</v>
      </c>
      <c r="GG113" s="11">
        <f>(GC113+GD113)/GE113</f>
        <v>0.31927710843373491</v>
      </c>
      <c r="GH113" s="34"/>
    </row>
    <row r="114" spans="1:190" x14ac:dyDescent="0.2">
      <c r="A114" s="12"/>
      <c r="B114" s="13"/>
      <c r="C114" s="14"/>
      <c r="D114" s="15"/>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7"/>
      <c r="FP114" s="16"/>
      <c r="FQ114" s="16"/>
      <c r="FR114" s="16"/>
      <c r="FS114" s="16"/>
      <c r="FT114" s="16"/>
      <c r="FU114" s="16"/>
      <c r="FV114" s="16"/>
      <c r="FW114" s="16"/>
      <c r="FX114" s="16"/>
      <c r="FY114" s="16"/>
      <c r="FZ114" s="18"/>
      <c r="GE114" s="10">
        <f t="shared" si="2"/>
        <v>0</v>
      </c>
      <c r="GH114" s="34"/>
    </row>
    <row r="115" spans="1:190" ht="38.25" x14ac:dyDescent="0.2">
      <c r="A115" s="12" t="s">
        <v>72</v>
      </c>
      <c r="B115" s="13">
        <v>57</v>
      </c>
      <c r="C115" s="14" t="s">
        <v>74</v>
      </c>
      <c r="D115" s="15"/>
      <c r="E115" s="16"/>
      <c r="F115" s="16"/>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1"/>
      <c r="FP115" s="16"/>
      <c r="FQ115" s="16"/>
      <c r="FR115" s="16"/>
      <c r="FS115" s="16"/>
      <c r="FT115" s="16"/>
      <c r="FU115" s="16"/>
      <c r="FV115" s="16"/>
      <c r="FW115" s="16"/>
      <c r="FX115" s="16"/>
      <c r="FY115" s="16"/>
      <c r="FZ115" s="24" t="s">
        <v>16</v>
      </c>
      <c r="GA115" s="9">
        <v>5</v>
      </c>
      <c r="GB115" s="9">
        <v>112</v>
      </c>
      <c r="GC115" s="9">
        <v>52</v>
      </c>
      <c r="GD115" s="9">
        <v>1</v>
      </c>
      <c r="GE115" s="10">
        <f t="shared" si="2"/>
        <v>165</v>
      </c>
      <c r="GF115" s="11">
        <f>GB115/GE115</f>
        <v>0.67878787878787883</v>
      </c>
      <c r="GG115" s="11">
        <f>(GC115+GD115)/GE115</f>
        <v>0.32121212121212123</v>
      </c>
      <c r="GH115" s="34"/>
    </row>
    <row r="116" spans="1:190" x14ac:dyDescent="0.2">
      <c r="A116" s="12"/>
      <c r="B116" s="13"/>
      <c r="C116" s="14"/>
      <c r="D116" s="15"/>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7"/>
      <c r="FP116" s="16"/>
      <c r="FQ116" s="16"/>
      <c r="FR116" s="16"/>
      <c r="FS116" s="16"/>
      <c r="FT116" s="16"/>
      <c r="FU116" s="16"/>
      <c r="FV116" s="16"/>
      <c r="FW116" s="16"/>
      <c r="FX116" s="16"/>
      <c r="FY116" s="16"/>
      <c r="FZ116" s="18"/>
      <c r="GE116" s="10">
        <f t="shared" si="2"/>
        <v>0</v>
      </c>
      <c r="GH116" s="34"/>
    </row>
    <row r="117" spans="1:190" ht="33" x14ac:dyDescent="0.2">
      <c r="A117" s="12" t="s">
        <v>72</v>
      </c>
      <c r="B117" s="13">
        <v>58</v>
      </c>
      <c r="C117" s="14" t="s">
        <v>75</v>
      </c>
      <c r="D117" s="15"/>
      <c r="E117" s="16"/>
      <c r="F117" s="16"/>
      <c r="G117" s="16"/>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1"/>
      <c r="FP117" s="16"/>
      <c r="FQ117" s="16"/>
      <c r="FR117" s="16"/>
      <c r="FS117" s="16"/>
      <c r="FT117" s="16"/>
      <c r="FU117" s="16"/>
      <c r="FV117" s="16"/>
      <c r="FW117" s="16"/>
      <c r="FX117" s="16"/>
      <c r="FY117" s="16"/>
      <c r="FZ117" s="24" t="s">
        <v>16</v>
      </c>
      <c r="GA117" s="9">
        <v>6</v>
      </c>
      <c r="GB117" s="9">
        <v>112</v>
      </c>
      <c r="GC117" s="9">
        <v>51</v>
      </c>
      <c r="GD117" s="9">
        <v>1</v>
      </c>
      <c r="GE117" s="10">
        <f t="shared" si="2"/>
        <v>164</v>
      </c>
      <c r="GF117" s="11">
        <f>GB117/GE117</f>
        <v>0.68292682926829273</v>
      </c>
      <c r="GG117" s="11">
        <f>(GC117+GD117)/GE117</f>
        <v>0.31707317073170732</v>
      </c>
      <c r="GH117" s="34"/>
    </row>
    <row r="118" spans="1:190" x14ac:dyDescent="0.2">
      <c r="A118" s="12"/>
      <c r="B118" s="13"/>
      <c r="C118" s="14"/>
      <c r="D118" s="15"/>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6"/>
      <c r="FH118" s="16"/>
      <c r="FI118" s="16"/>
      <c r="FJ118" s="16"/>
      <c r="FK118" s="16"/>
      <c r="FL118" s="16"/>
      <c r="FM118" s="16"/>
      <c r="FN118" s="16"/>
      <c r="FO118" s="17"/>
      <c r="FP118" s="16"/>
      <c r="FQ118" s="16"/>
      <c r="FR118" s="16"/>
      <c r="FS118" s="16"/>
      <c r="FT118" s="16"/>
      <c r="FU118" s="16"/>
      <c r="FV118" s="16"/>
      <c r="FW118" s="16"/>
      <c r="FX118" s="16"/>
      <c r="FY118" s="16"/>
      <c r="FZ118" s="18"/>
      <c r="GE118" s="10">
        <f t="shared" si="2"/>
        <v>0</v>
      </c>
      <c r="GH118" s="34"/>
    </row>
    <row r="119" spans="1:190" ht="33" x14ac:dyDescent="0.2">
      <c r="A119" s="12" t="s">
        <v>72</v>
      </c>
      <c r="B119" s="13">
        <v>59</v>
      </c>
      <c r="C119" s="14" t="s">
        <v>76</v>
      </c>
      <c r="D119" s="15"/>
      <c r="E119" s="16"/>
      <c r="F119" s="16"/>
      <c r="G119" s="16"/>
      <c r="H119" s="16"/>
      <c r="I119" s="16"/>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3"/>
      <c r="FP119" s="16"/>
      <c r="FQ119" s="16"/>
      <c r="FR119" s="16"/>
      <c r="FS119" s="16"/>
      <c r="FT119" s="16"/>
      <c r="FU119" s="16"/>
      <c r="FV119" s="16"/>
      <c r="FW119" s="16"/>
      <c r="FX119" s="16"/>
      <c r="FY119" s="16"/>
      <c r="FZ119" s="24" t="s">
        <v>16</v>
      </c>
      <c r="GA119" s="9">
        <v>8</v>
      </c>
      <c r="GB119" s="9">
        <v>130</v>
      </c>
      <c r="GC119" s="9">
        <v>32</v>
      </c>
      <c r="GD119" s="9">
        <v>0</v>
      </c>
      <c r="GE119" s="10">
        <f t="shared" si="2"/>
        <v>162</v>
      </c>
      <c r="GF119" s="11">
        <f>GB119/GE119</f>
        <v>0.80246913580246915</v>
      </c>
      <c r="GG119" s="11">
        <f>(GC119+GD119)/GE119</f>
        <v>0.19753086419753085</v>
      </c>
      <c r="GH119" s="34"/>
    </row>
    <row r="120" spans="1:190" x14ac:dyDescent="0.2">
      <c r="A120" s="12"/>
      <c r="B120" s="13"/>
      <c r="C120" s="14"/>
      <c r="D120" s="15"/>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c r="FG120" s="16"/>
      <c r="FH120" s="16"/>
      <c r="FI120" s="16"/>
      <c r="FJ120" s="16"/>
      <c r="FK120" s="16"/>
      <c r="FL120" s="16"/>
      <c r="FM120" s="16"/>
      <c r="FN120" s="16"/>
      <c r="FO120" s="17"/>
      <c r="FP120" s="16"/>
      <c r="FQ120" s="16"/>
      <c r="FR120" s="16"/>
      <c r="FS120" s="16"/>
      <c r="FT120" s="16"/>
      <c r="FU120" s="16"/>
      <c r="FV120" s="16"/>
      <c r="FW120" s="16"/>
      <c r="FX120" s="16"/>
      <c r="FY120" s="16"/>
      <c r="FZ120" s="18"/>
      <c r="GE120" s="10">
        <f t="shared" si="2"/>
        <v>0</v>
      </c>
      <c r="GH120" s="34"/>
    </row>
    <row r="121" spans="1:190" ht="63.75" x14ac:dyDescent="0.2">
      <c r="A121" s="12" t="s">
        <v>72</v>
      </c>
      <c r="B121" s="13">
        <v>60</v>
      </c>
      <c r="C121" s="14" t="s">
        <v>77</v>
      </c>
      <c r="D121" s="15"/>
      <c r="E121" s="16"/>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1"/>
      <c r="FP121" s="16"/>
      <c r="FQ121" s="16"/>
      <c r="FR121" s="16"/>
      <c r="FS121" s="16"/>
      <c r="FT121" s="16"/>
      <c r="FU121" s="16"/>
      <c r="FV121" s="16"/>
      <c r="FW121" s="16"/>
      <c r="FX121" s="16"/>
      <c r="FY121" s="16"/>
      <c r="FZ121" s="22" t="s">
        <v>12</v>
      </c>
      <c r="GA121" s="9">
        <v>4</v>
      </c>
      <c r="GB121" s="9">
        <v>131</v>
      </c>
      <c r="GC121" s="9">
        <v>34</v>
      </c>
      <c r="GD121" s="9">
        <v>1</v>
      </c>
      <c r="GE121" s="10">
        <f t="shared" si="2"/>
        <v>166</v>
      </c>
      <c r="GF121" s="11">
        <f>GB121/GE121</f>
        <v>0.78915662650602414</v>
      </c>
      <c r="GG121" s="11">
        <f>(GC121+GD121)/GE121</f>
        <v>0.21084337349397592</v>
      </c>
      <c r="GH121" s="34"/>
    </row>
    <row r="122" spans="1:190" x14ac:dyDescent="0.2">
      <c r="A122" s="12"/>
      <c r="B122" s="13"/>
      <c r="C122" s="14"/>
      <c r="D122" s="15"/>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c r="EO122" s="16"/>
      <c r="EP122" s="16"/>
      <c r="EQ122" s="16"/>
      <c r="ER122" s="16"/>
      <c r="ES122" s="16"/>
      <c r="ET122" s="16"/>
      <c r="EU122" s="16"/>
      <c r="EV122" s="16"/>
      <c r="EW122" s="16"/>
      <c r="EX122" s="16"/>
      <c r="EY122" s="16"/>
      <c r="EZ122" s="16"/>
      <c r="FA122" s="16"/>
      <c r="FB122" s="16"/>
      <c r="FC122" s="16"/>
      <c r="FD122" s="16"/>
      <c r="FE122" s="16"/>
      <c r="FF122" s="16"/>
      <c r="FG122" s="16"/>
      <c r="FH122" s="16"/>
      <c r="FI122" s="16"/>
      <c r="FJ122" s="16"/>
      <c r="FK122" s="16"/>
      <c r="FL122" s="16"/>
      <c r="FM122" s="16"/>
      <c r="FN122" s="16"/>
      <c r="FO122" s="17"/>
      <c r="FP122" s="16"/>
      <c r="FQ122" s="16"/>
      <c r="FR122" s="16"/>
      <c r="FS122" s="16"/>
      <c r="FT122" s="16"/>
      <c r="FU122" s="16"/>
      <c r="FV122" s="16"/>
      <c r="FW122" s="16"/>
      <c r="FX122" s="16"/>
      <c r="FY122" s="16"/>
      <c r="FZ122" s="18"/>
      <c r="GE122" s="10">
        <f t="shared" si="2"/>
        <v>0</v>
      </c>
      <c r="GH122" s="34"/>
    </row>
    <row r="123" spans="1:190" ht="33" x14ac:dyDescent="0.2">
      <c r="A123" s="12" t="s">
        <v>72</v>
      </c>
      <c r="B123" s="13">
        <v>61</v>
      </c>
      <c r="C123" s="14" t="s">
        <v>78</v>
      </c>
      <c r="D123" s="15"/>
      <c r="E123" s="16"/>
      <c r="F123" s="16"/>
      <c r="G123" s="16"/>
      <c r="H123" s="16"/>
      <c r="I123" s="16"/>
      <c r="J123" s="16"/>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20"/>
      <c r="FF123" s="20"/>
      <c r="FG123" s="20"/>
      <c r="FH123" s="20"/>
      <c r="FI123" s="20"/>
      <c r="FJ123" s="20"/>
      <c r="FK123" s="20"/>
      <c r="FL123" s="20"/>
      <c r="FM123" s="20"/>
      <c r="FN123" s="20"/>
      <c r="FO123" s="23"/>
      <c r="FP123" s="16"/>
      <c r="FQ123" s="16"/>
      <c r="FR123" s="16"/>
      <c r="FS123" s="16"/>
      <c r="FT123" s="16"/>
      <c r="FU123" s="16"/>
      <c r="FV123" s="16"/>
      <c r="FW123" s="16"/>
      <c r="FX123" s="16"/>
      <c r="FY123" s="16"/>
      <c r="FZ123" s="24" t="s">
        <v>16</v>
      </c>
      <c r="GA123" s="9">
        <v>9</v>
      </c>
      <c r="GB123" s="9">
        <v>150</v>
      </c>
      <c r="GC123" s="9">
        <v>11</v>
      </c>
      <c r="GD123" s="9">
        <v>0</v>
      </c>
      <c r="GE123" s="10">
        <f t="shared" si="2"/>
        <v>161</v>
      </c>
      <c r="GF123" s="11">
        <f>GB123/GE123</f>
        <v>0.93167701863354035</v>
      </c>
      <c r="GG123" s="11">
        <f>(GC123+GD123)/GE123</f>
        <v>6.8322981366459631E-2</v>
      </c>
      <c r="GH123" s="34"/>
    </row>
    <row r="124" spans="1:190" x14ac:dyDescent="0.2">
      <c r="A124" s="12"/>
      <c r="B124" s="13"/>
      <c r="C124" s="14"/>
      <c r="D124" s="15"/>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c r="FG124" s="16"/>
      <c r="FH124" s="16"/>
      <c r="FI124" s="16"/>
      <c r="FJ124" s="16"/>
      <c r="FK124" s="16"/>
      <c r="FL124" s="16"/>
      <c r="FM124" s="16"/>
      <c r="FN124" s="16"/>
      <c r="FO124" s="17"/>
      <c r="FP124" s="16"/>
      <c r="FQ124" s="16"/>
      <c r="FR124" s="16"/>
      <c r="FS124" s="16"/>
      <c r="FT124" s="16"/>
      <c r="FU124" s="16"/>
      <c r="FV124" s="16"/>
      <c r="FW124" s="16"/>
      <c r="FX124" s="16"/>
      <c r="FY124" s="16"/>
      <c r="FZ124" s="18"/>
      <c r="GE124" s="10">
        <f t="shared" si="2"/>
        <v>0</v>
      </c>
      <c r="GH124" s="34"/>
    </row>
    <row r="125" spans="1:190" ht="38.25" x14ac:dyDescent="0.2">
      <c r="A125" s="12" t="s">
        <v>72</v>
      </c>
      <c r="B125" s="13">
        <v>62</v>
      </c>
      <c r="C125" s="14" t="s">
        <v>79</v>
      </c>
      <c r="D125" s="15"/>
      <c r="E125" s="16"/>
      <c r="F125" s="16"/>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3"/>
      <c r="FP125" s="16"/>
      <c r="FQ125" s="16"/>
      <c r="FR125" s="16"/>
      <c r="FS125" s="16"/>
      <c r="FT125" s="16"/>
      <c r="FU125" s="16"/>
      <c r="FV125" s="16"/>
      <c r="FW125" s="16"/>
      <c r="FX125" s="16"/>
      <c r="FY125" s="16"/>
      <c r="FZ125" s="22" t="s">
        <v>12</v>
      </c>
      <c r="GA125" s="9">
        <v>5</v>
      </c>
      <c r="GB125" s="9">
        <v>133</v>
      </c>
      <c r="GC125" s="9">
        <v>32</v>
      </c>
      <c r="GD125" s="9">
        <v>0</v>
      </c>
      <c r="GE125" s="10">
        <f t="shared" si="2"/>
        <v>165</v>
      </c>
      <c r="GF125" s="11">
        <f>GB125/GE125</f>
        <v>0.80606060606060603</v>
      </c>
      <c r="GG125" s="11">
        <f>(GC125+GD125)/GE125</f>
        <v>0.19393939393939394</v>
      </c>
      <c r="GH125" s="34"/>
    </row>
    <row r="126" spans="1:190" x14ac:dyDescent="0.2">
      <c r="A126" s="12"/>
      <c r="B126" s="13"/>
      <c r="C126" s="14"/>
      <c r="D126" s="15"/>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6"/>
      <c r="FH126" s="16"/>
      <c r="FI126" s="16"/>
      <c r="FJ126" s="16"/>
      <c r="FK126" s="16"/>
      <c r="FL126" s="16"/>
      <c r="FM126" s="16"/>
      <c r="FN126" s="16"/>
      <c r="FO126" s="17"/>
      <c r="FP126" s="16"/>
      <c r="FQ126" s="16"/>
      <c r="FR126" s="16"/>
      <c r="FS126" s="16"/>
      <c r="FT126" s="16"/>
      <c r="FU126" s="16"/>
      <c r="FV126" s="16"/>
      <c r="FW126" s="16"/>
      <c r="FX126" s="16"/>
      <c r="FY126" s="16"/>
      <c r="FZ126" s="18"/>
      <c r="GE126" s="10">
        <f t="shared" si="2"/>
        <v>0</v>
      </c>
      <c r="GH126" s="34"/>
    </row>
    <row r="127" spans="1:190" ht="33" x14ac:dyDescent="0.2">
      <c r="A127" s="12" t="s">
        <v>72</v>
      </c>
      <c r="B127" s="13">
        <v>63</v>
      </c>
      <c r="C127" s="14" t="s">
        <v>80</v>
      </c>
      <c r="D127" s="15"/>
      <c r="E127" s="16"/>
      <c r="F127" s="16"/>
      <c r="G127" s="16"/>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5"/>
      <c r="FO127" s="21"/>
      <c r="FP127" s="16"/>
      <c r="FQ127" s="16"/>
      <c r="FR127" s="16"/>
      <c r="FS127" s="16"/>
      <c r="FT127" s="16"/>
      <c r="FU127" s="16"/>
      <c r="FV127" s="16"/>
      <c r="FW127" s="16"/>
      <c r="FX127" s="16"/>
      <c r="FY127" s="16"/>
      <c r="FZ127" s="24" t="s">
        <v>16</v>
      </c>
      <c r="GA127" s="9">
        <v>6</v>
      </c>
      <c r="GB127" s="9">
        <v>64</v>
      </c>
      <c r="GC127" s="9">
        <v>98</v>
      </c>
      <c r="GD127" s="9">
        <v>2</v>
      </c>
      <c r="GE127" s="10">
        <f t="shared" si="2"/>
        <v>164</v>
      </c>
      <c r="GF127" s="11">
        <f>GB127/GE127</f>
        <v>0.3902439024390244</v>
      </c>
      <c r="GG127" s="11">
        <f>(GC127+GD127)/GE127</f>
        <v>0.6097560975609756</v>
      </c>
      <c r="GH127" s="34"/>
    </row>
    <row r="128" spans="1:190" x14ac:dyDescent="0.2">
      <c r="A128" s="12"/>
      <c r="B128" s="13"/>
      <c r="C128" s="14"/>
      <c r="D128" s="15"/>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c r="FG128" s="16"/>
      <c r="FH128" s="16"/>
      <c r="FI128" s="16"/>
      <c r="FJ128" s="16"/>
      <c r="FK128" s="16"/>
      <c r="FL128" s="16"/>
      <c r="FM128" s="16"/>
      <c r="FN128" s="16"/>
      <c r="FO128" s="17"/>
      <c r="FP128" s="16"/>
      <c r="FQ128" s="16"/>
      <c r="FR128" s="16"/>
      <c r="FS128" s="16"/>
      <c r="FT128" s="16"/>
      <c r="FU128" s="16"/>
      <c r="FV128" s="16"/>
      <c r="FW128" s="16"/>
      <c r="FX128" s="16"/>
      <c r="FY128" s="16"/>
      <c r="FZ128" s="18"/>
      <c r="GE128" s="10">
        <f t="shared" si="2"/>
        <v>0</v>
      </c>
      <c r="GH128" s="34"/>
    </row>
    <row r="129" spans="1:190" ht="33" x14ac:dyDescent="0.2">
      <c r="A129" s="12" t="s">
        <v>72</v>
      </c>
      <c r="B129" s="13">
        <v>64</v>
      </c>
      <c r="C129" s="14" t="s">
        <v>81</v>
      </c>
      <c r="D129" s="15"/>
      <c r="E129" s="16"/>
      <c r="F129" s="16"/>
      <c r="G129" s="16"/>
      <c r="H129" s="16"/>
      <c r="I129" s="16"/>
      <c r="J129" s="16"/>
      <c r="K129" s="16"/>
      <c r="L129" s="16"/>
      <c r="M129" s="16"/>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3"/>
      <c r="FP129" s="16"/>
      <c r="FQ129" s="16"/>
      <c r="FR129" s="16"/>
      <c r="FS129" s="16"/>
      <c r="FT129" s="16"/>
      <c r="FU129" s="16"/>
      <c r="FV129" s="16"/>
      <c r="FW129" s="16"/>
      <c r="FX129" s="16"/>
      <c r="FY129" s="16"/>
      <c r="FZ129" s="24" t="s">
        <v>16</v>
      </c>
      <c r="GA129" s="9">
        <v>12</v>
      </c>
      <c r="GB129" s="9">
        <v>127</v>
      </c>
      <c r="GC129" s="9">
        <v>31</v>
      </c>
      <c r="GD129" s="9">
        <v>0</v>
      </c>
      <c r="GE129" s="10">
        <f t="shared" si="2"/>
        <v>158</v>
      </c>
      <c r="GF129" s="11">
        <f>GB129/GE129</f>
        <v>0.80379746835443033</v>
      </c>
      <c r="GG129" s="11">
        <f>(GC129+GD129)/GE129</f>
        <v>0.19620253164556961</v>
      </c>
      <c r="GH129" s="34"/>
    </row>
    <row r="130" spans="1:190" x14ac:dyDescent="0.2">
      <c r="A130" s="12"/>
      <c r="B130" s="13"/>
      <c r="C130" s="14"/>
      <c r="D130" s="15"/>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7"/>
      <c r="FP130" s="16"/>
      <c r="FQ130" s="16"/>
      <c r="FR130" s="16"/>
      <c r="FS130" s="16"/>
      <c r="FT130" s="16"/>
      <c r="FU130" s="16"/>
      <c r="FV130" s="16"/>
      <c r="FW130" s="16"/>
      <c r="FX130" s="16"/>
      <c r="FY130" s="16"/>
      <c r="FZ130" s="18"/>
      <c r="GE130" s="10">
        <f t="shared" si="2"/>
        <v>0</v>
      </c>
      <c r="GH130" s="34"/>
    </row>
    <row r="131" spans="1:190" ht="33" x14ac:dyDescent="0.2">
      <c r="A131" s="12" t="s">
        <v>72</v>
      </c>
      <c r="B131" s="13">
        <v>65</v>
      </c>
      <c r="C131" s="14" t="s">
        <v>82</v>
      </c>
      <c r="D131" s="15"/>
      <c r="E131" s="16"/>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3"/>
      <c r="FP131" s="16"/>
      <c r="FQ131" s="16"/>
      <c r="FR131" s="16"/>
      <c r="FS131" s="16"/>
      <c r="FT131" s="16"/>
      <c r="FU131" s="16"/>
      <c r="FV131" s="16"/>
      <c r="FW131" s="16"/>
      <c r="FX131" s="16"/>
      <c r="FY131" s="16"/>
      <c r="FZ131" s="24" t="s">
        <v>16</v>
      </c>
      <c r="GA131" s="9">
        <v>4</v>
      </c>
      <c r="GB131" s="9">
        <v>128</v>
      </c>
      <c r="GC131" s="9">
        <v>38</v>
      </c>
      <c r="GD131" s="9">
        <v>0</v>
      </c>
      <c r="GE131" s="10">
        <f t="shared" si="2"/>
        <v>166</v>
      </c>
      <c r="GF131" s="11">
        <f>GB131/GE131</f>
        <v>0.77108433734939763</v>
      </c>
      <c r="GG131" s="11">
        <f>(GC131+GD131)/GE131</f>
        <v>0.2289156626506024</v>
      </c>
      <c r="GH131" s="34"/>
    </row>
    <row r="132" spans="1:190" x14ac:dyDescent="0.2">
      <c r="A132" s="12"/>
      <c r="B132" s="13"/>
      <c r="C132" s="14"/>
      <c r="D132" s="15"/>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c r="FG132" s="16"/>
      <c r="FH132" s="16"/>
      <c r="FI132" s="16"/>
      <c r="FJ132" s="16"/>
      <c r="FK132" s="16"/>
      <c r="FL132" s="16"/>
      <c r="FM132" s="16"/>
      <c r="FN132" s="16"/>
      <c r="FO132" s="17"/>
      <c r="FP132" s="16"/>
      <c r="FQ132" s="16"/>
      <c r="FR132" s="16"/>
      <c r="FS132" s="16"/>
      <c r="FT132" s="16"/>
      <c r="FU132" s="16"/>
      <c r="FV132" s="16"/>
      <c r="FW132" s="16"/>
      <c r="FX132" s="16"/>
      <c r="FY132" s="16"/>
      <c r="FZ132" s="18"/>
      <c r="GE132" s="10">
        <f t="shared" ref="GE132:GE179" si="3">SUM(GB132:GD132)</f>
        <v>0</v>
      </c>
      <c r="GH132" s="34"/>
    </row>
    <row r="133" spans="1:190" ht="33" x14ac:dyDescent="0.2">
      <c r="A133" s="12" t="s">
        <v>72</v>
      </c>
      <c r="B133" s="13">
        <v>66</v>
      </c>
      <c r="C133" s="14" t="s">
        <v>83</v>
      </c>
      <c r="D133" s="15"/>
      <c r="E133" s="16"/>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20"/>
      <c r="FB133" s="20"/>
      <c r="FC133" s="20"/>
      <c r="FD133" s="20"/>
      <c r="FE133" s="20"/>
      <c r="FF133" s="20"/>
      <c r="FG133" s="20"/>
      <c r="FH133" s="20"/>
      <c r="FI133" s="20"/>
      <c r="FJ133" s="20"/>
      <c r="FK133" s="20"/>
      <c r="FL133" s="20"/>
      <c r="FM133" s="20"/>
      <c r="FN133" s="20"/>
      <c r="FO133" s="21"/>
      <c r="FP133" s="16"/>
      <c r="FQ133" s="16"/>
      <c r="FR133" s="16"/>
      <c r="FS133" s="16"/>
      <c r="FT133" s="16"/>
      <c r="FU133" s="16"/>
      <c r="FV133" s="16"/>
      <c r="FW133" s="16"/>
      <c r="FX133" s="16"/>
      <c r="FY133" s="16"/>
      <c r="FZ133" s="24" t="s">
        <v>16</v>
      </c>
      <c r="GA133" s="9">
        <v>4</v>
      </c>
      <c r="GB133" s="9">
        <v>151</v>
      </c>
      <c r="GC133" s="9">
        <v>14</v>
      </c>
      <c r="GD133" s="9">
        <v>1</v>
      </c>
      <c r="GE133" s="10">
        <f t="shared" si="3"/>
        <v>166</v>
      </c>
      <c r="GF133" s="11">
        <f>GB133/GE133</f>
        <v>0.90963855421686746</v>
      </c>
      <c r="GG133" s="11">
        <f>(GC133+GD133)/GE133</f>
        <v>9.036144578313253E-2</v>
      </c>
      <c r="GH133" s="34"/>
    </row>
    <row r="134" spans="1:190" x14ac:dyDescent="0.2">
      <c r="A134" s="12"/>
      <c r="B134" s="13"/>
      <c r="C134" s="14"/>
      <c r="D134" s="15"/>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6"/>
      <c r="FH134" s="16"/>
      <c r="FI134" s="16"/>
      <c r="FJ134" s="16"/>
      <c r="FK134" s="16"/>
      <c r="FL134" s="16"/>
      <c r="FM134" s="16"/>
      <c r="FN134" s="16"/>
      <c r="FO134" s="17"/>
      <c r="FP134" s="16"/>
      <c r="FQ134" s="16"/>
      <c r="FR134" s="16"/>
      <c r="FS134" s="16"/>
      <c r="FT134" s="16"/>
      <c r="FU134" s="16"/>
      <c r="FV134" s="16"/>
      <c r="FW134" s="16"/>
      <c r="FX134" s="16"/>
      <c r="FY134" s="16"/>
      <c r="FZ134" s="18"/>
      <c r="GE134" s="10">
        <f t="shared" si="3"/>
        <v>0</v>
      </c>
      <c r="GH134" s="34"/>
    </row>
    <row r="135" spans="1:190" ht="38.25" x14ac:dyDescent="0.2">
      <c r="A135" s="12" t="s">
        <v>84</v>
      </c>
      <c r="B135" s="13">
        <v>67</v>
      </c>
      <c r="C135" s="14" t="s">
        <v>85</v>
      </c>
      <c r="D135" s="15"/>
      <c r="E135" s="16"/>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3"/>
      <c r="FP135" s="16"/>
      <c r="FQ135" s="16"/>
      <c r="FR135" s="16"/>
      <c r="FS135" s="16"/>
      <c r="FT135" s="16"/>
      <c r="FU135" s="16"/>
      <c r="FV135" s="16"/>
      <c r="FW135" s="16"/>
      <c r="FX135" s="16"/>
      <c r="FY135" s="16"/>
      <c r="FZ135" s="22" t="s">
        <v>12</v>
      </c>
      <c r="GA135" s="9">
        <v>4</v>
      </c>
      <c r="GB135" s="9">
        <v>129</v>
      </c>
      <c r="GC135" s="9">
        <v>37</v>
      </c>
      <c r="GD135" s="9">
        <v>0</v>
      </c>
      <c r="GE135" s="10">
        <f t="shared" si="3"/>
        <v>166</v>
      </c>
      <c r="GF135" s="11">
        <f>GB135/GE135</f>
        <v>0.77710843373493976</v>
      </c>
      <c r="GG135" s="11">
        <f>(GC135+GD135)/GE135</f>
        <v>0.22289156626506024</v>
      </c>
      <c r="GH135" s="34"/>
    </row>
    <row r="136" spans="1:190" x14ac:dyDescent="0.2">
      <c r="A136" s="12"/>
      <c r="B136" s="13"/>
      <c r="C136" s="14"/>
      <c r="D136" s="15"/>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6"/>
      <c r="EV136" s="16"/>
      <c r="EW136" s="16"/>
      <c r="EX136" s="16"/>
      <c r="EY136" s="16"/>
      <c r="EZ136" s="16"/>
      <c r="FA136" s="16"/>
      <c r="FB136" s="16"/>
      <c r="FC136" s="16"/>
      <c r="FD136" s="16"/>
      <c r="FE136" s="16"/>
      <c r="FF136" s="16"/>
      <c r="FG136" s="16"/>
      <c r="FH136" s="16"/>
      <c r="FI136" s="16"/>
      <c r="FJ136" s="16"/>
      <c r="FK136" s="16"/>
      <c r="FL136" s="16"/>
      <c r="FM136" s="16"/>
      <c r="FN136" s="16"/>
      <c r="FO136" s="17"/>
      <c r="FP136" s="16"/>
      <c r="FQ136" s="16"/>
      <c r="FR136" s="16"/>
      <c r="FS136" s="16"/>
      <c r="FT136" s="16"/>
      <c r="FU136" s="16"/>
      <c r="FV136" s="16"/>
      <c r="FW136" s="16"/>
      <c r="FX136" s="16"/>
      <c r="FY136" s="16"/>
      <c r="FZ136" s="18"/>
      <c r="GE136" s="10">
        <f t="shared" si="3"/>
        <v>0</v>
      </c>
      <c r="GH136" s="34"/>
    </row>
    <row r="137" spans="1:190" ht="33" x14ac:dyDescent="0.2">
      <c r="A137" s="12" t="s">
        <v>84</v>
      </c>
      <c r="B137" s="13">
        <v>68</v>
      </c>
      <c r="C137" s="14" t="s">
        <v>86</v>
      </c>
      <c r="D137" s="15"/>
      <c r="E137" s="16"/>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3"/>
      <c r="FP137" s="16"/>
      <c r="FQ137" s="16"/>
      <c r="FR137" s="16"/>
      <c r="FS137" s="16"/>
      <c r="FT137" s="16"/>
      <c r="FU137" s="16"/>
      <c r="FV137" s="16"/>
      <c r="FW137" s="16"/>
      <c r="FX137" s="16"/>
      <c r="FY137" s="16"/>
      <c r="FZ137" s="24" t="s">
        <v>16</v>
      </c>
      <c r="GA137" s="9">
        <v>4</v>
      </c>
      <c r="GB137" s="9">
        <v>135</v>
      </c>
      <c r="GC137" s="9">
        <v>31</v>
      </c>
      <c r="GD137" s="9">
        <v>0</v>
      </c>
      <c r="GE137" s="10">
        <f t="shared" si="3"/>
        <v>166</v>
      </c>
      <c r="GF137" s="11">
        <f>GB137/GE137</f>
        <v>0.81325301204819278</v>
      </c>
      <c r="GG137" s="11">
        <f>(GC137+GD137)/GE137</f>
        <v>0.18674698795180722</v>
      </c>
      <c r="GH137" s="34"/>
    </row>
    <row r="138" spans="1:190" x14ac:dyDescent="0.2">
      <c r="A138" s="12"/>
      <c r="B138" s="13"/>
      <c r="C138" s="14"/>
      <c r="D138" s="15"/>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c r="EQ138" s="16"/>
      <c r="ER138" s="16"/>
      <c r="ES138" s="16"/>
      <c r="ET138" s="16"/>
      <c r="EU138" s="16"/>
      <c r="EV138" s="16"/>
      <c r="EW138" s="16"/>
      <c r="EX138" s="16"/>
      <c r="EY138" s="16"/>
      <c r="EZ138" s="16"/>
      <c r="FA138" s="16"/>
      <c r="FB138" s="16"/>
      <c r="FC138" s="16"/>
      <c r="FD138" s="16"/>
      <c r="FE138" s="16"/>
      <c r="FF138" s="16"/>
      <c r="FG138" s="16"/>
      <c r="FH138" s="16"/>
      <c r="FI138" s="16"/>
      <c r="FJ138" s="16"/>
      <c r="FK138" s="16"/>
      <c r="FL138" s="16"/>
      <c r="FM138" s="16"/>
      <c r="FN138" s="16"/>
      <c r="FO138" s="17"/>
      <c r="FP138" s="16"/>
      <c r="FQ138" s="16"/>
      <c r="FR138" s="16"/>
      <c r="FS138" s="16"/>
      <c r="FT138" s="16"/>
      <c r="FU138" s="16"/>
      <c r="FV138" s="16"/>
      <c r="FW138" s="16"/>
      <c r="FX138" s="16"/>
      <c r="FY138" s="16"/>
      <c r="FZ138" s="18"/>
      <c r="GE138" s="10">
        <f t="shared" si="3"/>
        <v>0</v>
      </c>
      <c r="GH138" s="34"/>
    </row>
    <row r="139" spans="1:190" ht="33" x14ac:dyDescent="0.2">
      <c r="A139" s="12" t="s">
        <v>84</v>
      </c>
      <c r="B139" s="13">
        <v>69</v>
      </c>
      <c r="C139" s="14" t="s">
        <v>87</v>
      </c>
      <c r="D139" s="15"/>
      <c r="E139" s="16"/>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1"/>
      <c r="FP139" s="16"/>
      <c r="FQ139" s="16"/>
      <c r="FR139" s="16"/>
      <c r="FS139" s="16"/>
      <c r="FT139" s="16"/>
      <c r="FU139" s="16"/>
      <c r="FV139" s="16"/>
      <c r="FW139" s="16"/>
      <c r="FX139" s="16"/>
      <c r="FY139" s="16"/>
      <c r="FZ139" s="24" t="s">
        <v>16</v>
      </c>
      <c r="GA139" s="9">
        <v>4</v>
      </c>
      <c r="GB139" s="9">
        <v>109</v>
      </c>
      <c r="GC139" s="9">
        <v>56</v>
      </c>
      <c r="GD139" s="9">
        <v>1</v>
      </c>
      <c r="GE139" s="10">
        <f t="shared" si="3"/>
        <v>166</v>
      </c>
      <c r="GF139" s="11">
        <f>GB139/GE139</f>
        <v>0.65662650602409633</v>
      </c>
      <c r="GG139" s="11">
        <f>(GC139+GD139)/GE139</f>
        <v>0.34337349397590361</v>
      </c>
      <c r="GH139" s="34"/>
    </row>
    <row r="140" spans="1:190" x14ac:dyDescent="0.2">
      <c r="A140" s="12"/>
      <c r="B140" s="13"/>
      <c r="C140" s="14"/>
      <c r="D140" s="15"/>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7"/>
      <c r="FP140" s="16"/>
      <c r="FQ140" s="16"/>
      <c r="FR140" s="16"/>
      <c r="FS140" s="16"/>
      <c r="FT140" s="16"/>
      <c r="FU140" s="16"/>
      <c r="FV140" s="16"/>
      <c r="FW140" s="16"/>
      <c r="FX140" s="16"/>
      <c r="FY140" s="16"/>
      <c r="FZ140" s="18"/>
      <c r="GE140" s="10">
        <f t="shared" si="3"/>
        <v>0</v>
      </c>
      <c r="GH140" s="34"/>
    </row>
    <row r="141" spans="1:190" ht="51" x14ac:dyDescent="0.2">
      <c r="A141" s="12" t="s">
        <v>84</v>
      </c>
      <c r="B141" s="13">
        <v>70</v>
      </c>
      <c r="C141" s="14" t="s">
        <v>88</v>
      </c>
      <c r="D141" s="15"/>
      <c r="E141" s="16"/>
      <c r="F141" s="16"/>
      <c r="G141" s="16"/>
      <c r="H141" s="16"/>
      <c r="I141" s="16"/>
      <c r="J141" s="16"/>
      <c r="K141" s="16"/>
      <c r="L141" s="16"/>
      <c r="M141" s="16"/>
      <c r="N141" s="16"/>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3"/>
      <c r="FP141" s="16"/>
      <c r="FQ141" s="16"/>
      <c r="FR141" s="16"/>
      <c r="FS141" s="16"/>
      <c r="FT141" s="16"/>
      <c r="FU141" s="16"/>
      <c r="FV141" s="16"/>
      <c r="FW141" s="16"/>
      <c r="FX141" s="16"/>
      <c r="FY141" s="16"/>
      <c r="FZ141" s="22" t="s">
        <v>12</v>
      </c>
      <c r="GA141" s="9">
        <v>13</v>
      </c>
      <c r="GB141" s="9">
        <v>133</v>
      </c>
      <c r="GC141" s="9">
        <v>24</v>
      </c>
      <c r="GD141" s="9">
        <v>0</v>
      </c>
      <c r="GE141" s="10">
        <f t="shared" si="3"/>
        <v>157</v>
      </c>
      <c r="GF141" s="11">
        <f>GB141/GE141</f>
        <v>0.84713375796178347</v>
      </c>
      <c r="GG141" s="11">
        <f>(GC141+GD141)/GE141</f>
        <v>0.15286624203821655</v>
      </c>
      <c r="GH141" s="34"/>
    </row>
    <row r="142" spans="1:190" x14ac:dyDescent="0.2">
      <c r="A142" s="12"/>
      <c r="B142" s="13"/>
      <c r="C142" s="14"/>
      <c r="D142" s="15"/>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6"/>
      <c r="FH142" s="16"/>
      <c r="FI142" s="16"/>
      <c r="FJ142" s="16"/>
      <c r="FK142" s="16"/>
      <c r="FL142" s="16"/>
      <c r="FM142" s="16"/>
      <c r="FN142" s="16"/>
      <c r="FO142" s="17"/>
      <c r="FP142" s="16"/>
      <c r="FQ142" s="16"/>
      <c r="FR142" s="16"/>
      <c r="FS142" s="16"/>
      <c r="FT142" s="16"/>
      <c r="FU142" s="16"/>
      <c r="FV142" s="16"/>
      <c r="FW142" s="16"/>
      <c r="FX142" s="16"/>
      <c r="FY142" s="16"/>
      <c r="FZ142" s="18"/>
      <c r="GE142" s="10">
        <f t="shared" si="3"/>
        <v>0</v>
      </c>
      <c r="GH142" s="34"/>
    </row>
    <row r="143" spans="1:190" ht="33" x14ac:dyDescent="0.2">
      <c r="A143" s="12" t="s">
        <v>84</v>
      </c>
      <c r="B143" s="13">
        <v>71</v>
      </c>
      <c r="C143" s="14" t="s">
        <v>89</v>
      </c>
      <c r="D143" s="15"/>
      <c r="E143" s="16"/>
      <c r="F143" s="16"/>
      <c r="G143" s="16"/>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20"/>
      <c r="FE143" s="20"/>
      <c r="FF143" s="20"/>
      <c r="FG143" s="20"/>
      <c r="FH143" s="20"/>
      <c r="FI143" s="20"/>
      <c r="FJ143" s="20"/>
      <c r="FK143" s="20"/>
      <c r="FL143" s="20"/>
      <c r="FM143" s="20"/>
      <c r="FN143" s="20"/>
      <c r="FO143" s="23"/>
      <c r="FP143" s="16"/>
      <c r="FQ143" s="16"/>
      <c r="FR143" s="16"/>
      <c r="FS143" s="16"/>
      <c r="FT143" s="16"/>
      <c r="FU143" s="16"/>
      <c r="FV143" s="16"/>
      <c r="FW143" s="16"/>
      <c r="FX143" s="16"/>
      <c r="FY143" s="16"/>
      <c r="FZ143" s="24" t="s">
        <v>16</v>
      </c>
      <c r="GA143" s="9">
        <v>6</v>
      </c>
      <c r="GB143" s="9">
        <v>152</v>
      </c>
      <c r="GC143" s="9">
        <v>12</v>
      </c>
      <c r="GD143" s="9">
        <v>0</v>
      </c>
      <c r="GE143" s="10">
        <f t="shared" si="3"/>
        <v>164</v>
      </c>
      <c r="GF143" s="11">
        <f>GB143/GE143</f>
        <v>0.92682926829268297</v>
      </c>
      <c r="GG143" s="11">
        <f>(GC143+GD143)/GE143</f>
        <v>7.3170731707317069E-2</v>
      </c>
      <c r="GH143" s="34"/>
    </row>
    <row r="144" spans="1:190" x14ac:dyDescent="0.2">
      <c r="A144" s="12"/>
      <c r="B144" s="13"/>
      <c r="C144" s="14"/>
      <c r="D144" s="15"/>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c r="FF144" s="16"/>
      <c r="FG144" s="16"/>
      <c r="FH144" s="16"/>
      <c r="FI144" s="16"/>
      <c r="FJ144" s="16"/>
      <c r="FK144" s="16"/>
      <c r="FL144" s="16"/>
      <c r="FM144" s="16"/>
      <c r="FN144" s="16"/>
      <c r="FO144" s="17"/>
      <c r="FP144" s="16"/>
      <c r="FQ144" s="16"/>
      <c r="FR144" s="16"/>
      <c r="FS144" s="16"/>
      <c r="FT144" s="16"/>
      <c r="FU144" s="16"/>
      <c r="FV144" s="16"/>
      <c r="FW144" s="16"/>
      <c r="FX144" s="16"/>
      <c r="FY144" s="16"/>
      <c r="FZ144" s="18"/>
      <c r="GE144" s="10">
        <f t="shared" si="3"/>
        <v>0</v>
      </c>
      <c r="GH144" s="34"/>
    </row>
    <row r="145" spans="1:190" ht="33" x14ac:dyDescent="0.2">
      <c r="A145" s="12" t="s">
        <v>84</v>
      </c>
      <c r="B145" s="13">
        <v>72</v>
      </c>
      <c r="C145" s="14" t="s">
        <v>90</v>
      </c>
      <c r="D145" s="15"/>
      <c r="E145" s="16"/>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1"/>
      <c r="FP145" s="16"/>
      <c r="FQ145" s="16"/>
      <c r="FR145" s="16"/>
      <c r="FS145" s="16"/>
      <c r="FT145" s="16"/>
      <c r="FU145" s="16"/>
      <c r="FV145" s="16"/>
      <c r="FW145" s="16"/>
      <c r="FX145" s="16"/>
      <c r="FY145" s="16"/>
      <c r="FZ145" s="24" t="s">
        <v>16</v>
      </c>
      <c r="GA145" s="9">
        <v>4</v>
      </c>
      <c r="GB145" s="9">
        <v>144</v>
      </c>
      <c r="GC145" s="9">
        <v>21</v>
      </c>
      <c r="GD145" s="9">
        <v>1</v>
      </c>
      <c r="GE145" s="10">
        <f t="shared" si="3"/>
        <v>166</v>
      </c>
      <c r="GF145" s="11">
        <f>GB145/GE145</f>
        <v>0.86746987951807231</v>
      </c>
      <c r="GG145" s="11">
        <f>(GC145+GD145)/GE145</f>
        <v>0.13253012048192772</v>
      </c>
      <c r="GH145" s="34"/>
    </row>
    <row r="146" spans="1:190" x14ac:dyDescent="0.2">
      <c r="A146" s="12"/>
      <c r="B146" s="13"/>
      <c r="C146" s="14"/>
      <c r="D146" s="15"/>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7"/>
      <c r="FP146" s="16"/>
      <c r="FQ146" s="16"/>
      <c r="FR146" s="16"/>
      <c r="FS146" s="16"/>
      <c r="FT146" s="16"/>
      <c r="FU146" s="16"/>
      <c r="FV146" s="16"/>
      <c r="FW146" s="16"/>
      <c r="FX146" s="16"/>
      <c r="FY146" s="16"/>
      <c r="FZ146" s="18"/>
      <c r="GE146" s="10">
        <f t="shared" si="3"/>
        <v>0</v>
      </c>
      <c r="GH146" s="34"/>
    </row>
    <row r="147" spans="1:190" ht="51" x14ac:dyDescent="0.2">
      <c r="A147" s="12" t="s">
        <v>84</v>
      </c>
      <c r="B147" s="13">
        <v>73</v>
      </c>
      <c r="C147" s="14" t="s">
        <v>91</v>
      </c>
      <c r="D147" s="15"/>
      <c r="E147" s="16"/>
      <c r="F147" s="16"/>
      <c r="G147" s="16"/>
      <c r="H147" s="16"/>
      <c r="I147" s="16"/>
      <c r="J147" s="16"/>
      <c r="K147" s="16"/>
      <c r="L147" s="16"/>
      <c r="M147" s="16"/>
      <c r="N147" s="16"/>
      <c r="O147" s="16"/>
      <c r="P147" s="16"/>
      <c r="Q147" s="16"/>
      <c r="R147" s="16"/>
      <c r="S147" s="16"/>
      <c r="T147" s="16"/>
      <c r="U147" s="16"/>
      <c r="V147" s="16"/>
      <c r="W147" s="16"/>
      <c r="X147" s="16"/>
      <c r="Y147" s="16"/>
      <c r="Z147" s="16"/>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20"/>
      <c r="FH147" s="20"/>
      <c r="FI147" s="20"/>
      <c r="FJ147" s="20"/>
      <c r="FK147" s="20"/>
      <c r="FL147" s="20"/>
      <c r="FM147" s="20"/>
      <c r="FN147" s="20"/>
      <c r="FO147" s="23"/>
      <c r="FP147" s="16"/>
      <c r="FQ147" s="16"/>
      <c r="FR147" s="16"/>
      <c r="FS147" s="16"/>
      <c r="FT147" s="16"/>
      <c r="FU147" s="16"/>
      <c r="FV147" s="16"/>
      <c r="FW147" s="16"/>
      <c r="FX147" s="16"/>
      <c r="FY147" s="16"/>
      <c r="FZ147" s="24" t="s">
        <v>16</v>
      </c>
      <c r="GA147" s="9">
        <v>25</v>
      </c>
      <c r="GB147" s="9">
        <v>136</v>
      </c>
      <c r="GC147" s="9">
        <v>9</v>
      </c>
      <c r="GD147" s="9">
        <v>0</v>
      </c>
      <c r="GE147" s="10">
        <f t="shared" si="3"/>
        <v>145</v>
      </c>
      <c r="GF147" s="11">
        <f>GB147/GE147</f>
        <v>0.93793103448275861</v>
      </c>
      <c r="GG147" s="11">
        <f>(GC147+GD147)/GE147</f>
        <v>6.2068965517241378E-2</v>
      </c>
      <c r="GH147" s="34"/>
    </row>
    <row r="148" spans="1:190" x14ac:dyDescent="0.2">
      <c r="A148" s="12"/>
      <c r="B148" s="13"/>
      <c r="C148" s="14"/>
      <c r="D148" s="15"/>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c r="EB148" s="16"/>
      <c r="EC148" s="16"/>
      <c r="ED148" s="16"/>
      <c r="EE148" s="16"/>
      <c r="EF148" s="16"/>
      <c r="EG148" s="16"/>
      <c r="EH148" s="16"/>
      <c r="EI148" s="16"/>
      <c r="EJ148" s="16"/>
      <c r="EK148" s="16"/>
      <c r="EL148" s="16"/>
      <c r="EM148" s="16"/>
      <c r="EN148" s="16"/>
      <c r="EO148" s="16"/>
      <c r="EP148" s="16"/>
      <c r="EQ148" s="16"/>
      <c r="ER148" s="16"/>
      <c r="ES148" s="16"/>
      <c r="ET148" s="16"/>
      <c r="EU148" s="16"/>
      <c r="EV148" s="16"/>
      <c r="EW148" s="16"/>
      <c r="EX148" s="16"/>
      <c r="EY148" s="16"/>
      <c r="EZ148" s="16"/>
      <c r="FA148" s="16"/>
      <c r="FB148" s="16"/>
      <c r="FC148" s="16"/>
      <c r="FD148" s="16"/>
      <c r="FE148" s="16"/>
      <c r="FF148" s="16"/>
      <c r="FG148" s="16"/>
      <c r="FH148" s="16"/>
      <c r="FI148" s="16"/>
      <c r="FJ148" s="16"/>
      <c r="FK148" s="16"/>
      <c r="FL148" s="16"/>
      <c r="FM148" s="16"/>
      <c r="FN148" s="16"/>
      <c r="FO148" s="17"/>
      <c r="FP148" s="16"/>
      <c r="FQ148" s="16"/>
      <c r="FR148" s="16"/>
      <c r="FS148" s="16"/>
      <c r="FT148" s="16"/>
      <c r="FU148" s="16"/>
      <c r="FV148" s="16"/>
      <c r="FW148" s="16"/>
      <c r="FX148" s="16"/>
      <c r="FY148" s="16"/>
      <c r="FZ148" s="18"/>
      <c r="GE148" s="10">
        <f t="shared" si="3"/>
        <v>0</v>
      </c>
      <c r="GH148" s="34"/>
    </row>
    <row r="149" spans="1:190" ht="33" x14ac:dyDescent="0.2">
      <c r="A149" s="12" t="s">
        <v>92</v>
      </c>
      <c r="B149" s="13">
        <v>74</v>
      </c>
      <c r="C149" s="14" t="s">
        <v>93</v>
      </c>
      <c r="D149" s="15"/>
      <c r="E149" s="16"/>
      <c r="F149" s="16"/>
      <c r="G149" s="16"/>
      <c r="H149" s="16"/>
      <c r="I149" s="16"/>
      <c r="J149" s="16"/>
      <c r="K149" s="16"/>
      <c r="L149" s="16"/>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3"/>
      <c r="FP149" s="16"/>
      <c r="FQ149" s="16"/>
      <c r="FR149" s="16"/>
      <c r="FS149" s="16"/>
      <c r="FT149" s="16"/>
      <c r="FU149" s="16"/>
      <c r="FV149" s="16"/>
      <c r="FW149" s="16"/>
      <c r="FX149" s="16"/>
      <c r="FY149" s="16"/>
      <c r="FZ149" s="24" t="s">
        <v>16</v>
      </c>
      <c r="GA149" s="9">
        <v>11</v>
      </c>
      <c r="GB149" s="9">
        <v>117</v>
      </c>
      <c r="GC149" s="9">
        <v>42</v>
      </c>
      <c r="GD149" s="9">
        <v>0</v>
      </c>
      <c r="GE149" s="10">
        <f t="shared" si="3"/>
        <v>159</v>
      </c>
      <c r="GF149" s="11">
        <f>GB149/GE149</f>
        <v>0.73584905660377353</v>
      </c>
      <c r="GG149" s="11">
        <f>(GC149+GD149)/GE149</f>
        <v>0.26415094339622641</v>
      </c>
      <c r="GH149" s="34"/>
    </row>
    <row r="150" spans="1:190" x14ac:dyDescent="0.2">
      <c r="A150" s="12"/>
      <c r="B150" s="13"/>
      <c r="C150" s="14"/>
      <c r="D150" s="15"/>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6"/>
      <c r="EU150" s="16"/>
      <c r="EV150" s="16"/>
      <c r="EW150" s="16"/>
      <c r="EX150" s="16"/>
      <c r="EY150" s="16"/>
      <c r="EZ150" s="16"/>
      <c r="FA150" s="16"/>
      <c r="FB150" s="16"/>
      <c r="FC150" s="16"/>
      <c r="FD150" s="16"/>
      <c r="FE150" s="16"/>
      <c r="FF150" s="16"/>
      <c r="FG150" s="16"/>
      <c r="FH150" s="16"/>
      <c r="FI150" s="16"/>
      <c r="FJ150" s="16"/>
      <c r="FK150" s="16"/>
      <c r="FL150" s="16"/>
      <c r="FM150" s="16"/>
      <c r="FN150" s="16"/>
      <c r="FO150" s="17"/>
      <c r="FP150" s="16"/>
      <c r="FQ150" s="16"/>
      <c r="FR150" s="16"/>
      <c r="FS150" s="16"/>
      <c r="FT150" s="16"/>
      <c r="FU150" s="16"/>
      <c r="FV150" s="16"/>
      <c r="FW150" s="16"/>
      <c r="FX150" s="16"/>
      <c r="FY150" s="16"/>
      <c r="FZ150" s="18"/>
      <c r="GE150" s="10">
        <f t="shared" si="3"/>
        <v>0</v>
      </c>
      <c r="GH150" s="34"/>
    </row>
    <row r="151" spans="1:190" ht="33" x14ac:dyDescent="0.2">
      <c r="A151" s="12" t="s">
        <v>92</v>
      </c>
      <c r="B151" s="13">
        <v>75</v>
      </c>
      <c r="C151" s="14" t="s">
        <v>94</v>
      </c>
      <c r="D151" s="15"/>
      <c r="E151" s="16"/>
      <c r="F151" s="16"/>
      <c r="G151" s="16"/>
      <c r="H151" s="16"/>
      <c r="I151" s="16"/>
      <c r="J151" s="16"/>
      <c r="K151" s="16"/>
      <c r="L151" s="16"/>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c r="FB151" s="25"/>
      <c r="FC151" s="25"/>
      <c r="FD151" s="25"/>
      <c r="FE151" s="25"/>
      <c r="FF151" s="25"/>
      <c r="FG151" s="25"/>
      <c r="FH151" s="25"/>
      <c r="FI151" s="25"/>
      <c r="FJ151" s="25"/>
      <c r="FK151" s="25"/>
      <c r="FL151" s="25"/>
      <c r="FM151" s="25"/>
      <c r="FN151" s="25"/>
      <c r="FO151" s="21"/>
      <c r="FP151" s="16"/>
      <c r="FQ151" s="16"/>
      <c r="FR151" s="16"/>
      <c r="FS151" s="16"/>
      <c r="FT151" s="16"/>
      <c r="FU151" s="16"/>
      <c r="FV151" s="16"/>
      <c r="FW151" s="16"/>
      <c r="FX151" s="16"/>
      <c r="FY151" s="16"/>
      <c r="FZ151" s="26" t="s">
        <v>53</v>
      </c>
      <c r="GA151" s="9">
        <v>11</v>
      </c>
      <c r="GB151" s="9">
        <v>56</v>
      </c>
      <c r="GC151" s="9">
        <v>48</v>
      </c>
      <c r="GD151" s="9">
        <v>55</v>
      </c>
      <c r="GE151" s="10">
        <f t="shared" si="3"/>
        <v>159</v>
      </c>
      <c r="GF151" s="11">
        <f>GB151/GE151</f>
        <v>0.3522012578616352</v>
      </c>
      <c r="GG151" s="11">
        <f>(GC151+GD151)/GE151</f>
        <v>0.64779874213836475</v>
      </c>
      <c r="GH151" s="34"/>
    </row>
    <row r="152" spans="1:190" x14ac:dyDescent="0.2">
      <c r="A152" s="12"/>
      <c r="B152" s="13"/>
      <c r="C152" s="14"/>
      <c r="D152" s="15"/>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c r="DT152" s="16"/>
      <c r="DU152" s="16"/>
      <c r="DV152" s="16"/>
      <c r="DW152" s="16"/>
      <c r="DX152" s="16"/>
      <c r="DY152" s="16"/>
      <c r="DZ152" s="16"/>
      <c r="EA152" s="16"/>
      <c r="EB152" s="16"/>
      <c r="EC152" s="16"/>
      <c r="ED152" s="16"/>
      <c r="EE152" s="16"/>
      <c r="EF152" s="16"/>
      <c r="EG152" s="16"/>
      <c r="EH152" s="16"/>
      <c r="EI152" s="16"/>
      <c r="EJ152" s="16"/>
      <c r="EK152" s="16"/>
      <c r="EL152" s="16"/>
      <c r="EM152" s="16"/>
      <c r="EN152" s="16"/>
      <c r="EO152" s="16"/>
      <c r="EP152" s="16"/>
      <c r="EQ152" s="16"/>
      <c r="ER152" s="16"/>
      <c r="ES152" s="16"/>
      <c r="ET152" s="16"/>
      <c r="EU152" s="16"/>
      <c r="EV152" s="16"/>
      <c r="EW152" s="16"/>
      <c r="EX152" s="16"/>
      <c r="EY152" s="16"/>
      <c r="EZ152" s="16"/>
      <c r="FA152" s="16"/>
      <c r="FB152" s="16"/>
      <c r="FC152" s="16"/>
      <c r="FD152" s="16"/>
      <c r="FE152" s="16"/>
      <c r="FF152" s="16"/>
      <c r="FG152" s="16"/>
      <c r="FH152" s="16"/>
      <c r="FI152" s="16"/>
      <c r="FJ152" s="16"/>
      <c r="FK152" s="16"/>
      <c r="FL152" s="16"/>
      <c r="FM152" s="16"/>
      <c r="FN152" s="16"/>
      <c r="FO152" s="17"/>
      <c r="FP152" s="16"/>
      <c r="FQ152" s="16"/>
      <c r="FR152" s="16"/>
      <c r="FS152" s="16"/>
      <c r="FT152" s="16"/>
      <c r="FU152" s="16"/>
      <c r="FV152" s="16"/>
      <c r="FW152" s="16"/>
      <c r="FX152" s="16"/>
      <c r="FY152" s="16"/>
      <c r="FZ152" s="18"/>
      <c r="GE152" s="10">
        <f t="shared" si="3"/>
        <v>0</v>
      </c>
    </row>
    <row r="153" spans="1:190" ht="33" x14ac:dyDescent="0.2">
      <c r="A153" s="12" t="s">
        <v>92</v>
      </c>
      <c r="B153" s="13">
        <v>76</v>
      </c>
      <c r="C153" s="14" t="s">
        <v>95</v>
      </c>
      <c r="D153" s="15"/>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20"/>
      <c r="FC153" s="20"/>
      <c r="FD153" s="20"/>
      <c r="FE153" s="20"/>
      <c r="FF153" s="20"/>
      <c r="FG153" s="20"/>
      <c r="FH153" s="20"/>
      <c r="FI153" s="20"/>
      <c r="FJ153" s="20"/>
      <c r="FK153" s="20"/>
      <c r="FL153" s="20"/>
      <c r="FM153" s="20"/>
      <c r="FN153" s="20"/>
      <c r="FO153" s="23"/>
      <c r="FP153" s="16"/>
      <c r="FQ153" s="16"/>
      <c r="FR153" s="16"/>
      <c r="FS153" s="16"/>
      <c r="FT153" s="16"/>
      <c r="FU153" s="16"/>
      <c r="FV153" s="16"/>
      <c r="FW153" s="16"/>
      <c r="FX153" s="16"/>
      <c r="FY153" s="16"/>
      <c r="FZ153" s="24" t="s">
        <v>16</v>
      </c>
      <c r="GE153" s="10">
        <f t="shared" si="3"/>
        <v>0</v>
      </c>
    </row>
    <row r="154" spans="1:190" x14ac:dyDescent="0.2">
      <c r="A154" s="12"/>
      <c r="B154" s="13"/>
      <c r="C154" s="14"/>
      <c r="D154" s="15"/>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c r="EB154" s="16"/>
      <c r="EC154" s="16"/>
      <c r="ED154" s="16"/>
      <c r="EE154" s="16"/>
      <c r="EF154" s="16"/>
      <c r="EG154" s="16"/>
      <c r="EH154" s="16"/>
      <c r="EI154" s="16"/>
      <c r="EJ154" s="16"/>
      <c r="EK154" s="16"/>
      <c r="EL154" s="16"/>
      <c r="EM154" s="16"/>
      <c r="EN154" s="16"/>
      <c r="EO154" s="16"/>
      <c r="EP154" s="16"/>
      <c r="EQ154" s="16"/>
      <c r="ER154" s="16"/>
      <c r="ES154" s="16"/>
      <c r="ET154" s="16"/>
      <c r="EU154" s="16"/>
      <c r="EV154" s="16"/>
      <c r="EW154" s="16"/>
      <c r="EX154" s="16"/>
      <c r="EY154" s="16"/>
      <c r="EZ154" s="16"/>
      <c r="FA154" s="16"/>
      <c r="FB154" s="16"/>
      <c r="FC154" s="16"/>
      <c r="FD154" s="16"/>
      <c r="FE154" s="16"/>
      <c r="FF154" s="16"/>
      <c r="FG154" s="16"/>
      <c r="FH154" s="16"/>
      <c r="FI154" s="16"/>
      <c r="FJ154" s="16"/>
      <c r="FK154" s="16"/>
      <c r="FL154" s="16"/>
      <c r="FM154" s="16"/>
      <c r="FN154" s="16"/>
      <c r="FO154" s="17"/>
      <c r="FP154" s="16"/>
      <c r="FQ154" s="16"/>
      <c r="FR154" s="16"/>
      <c r="FS154" s="16"/>
      <c r="FT154" s="16"/>
      <c r="FU154" s="16"/>
      <c r="FV154" s="16"/>
      <c r="FW154" s="16"/>
      <c r="FX154" s="16"/>
      <c r="FY154" s="16"/>
      <c r="FZ154" s="18"/>
      <c r="GE154" s="10">
        <f t="shared" si="3"/>
        <v>0</v>
      </c>
    </row>
    <row r="155" spans="1:190" ht="33" x14ac:dyDescent="0.2">
      <c r="A155" s="12" t="s">
        <v>92</v>
      </c>
      <c r="B155" s="13">
        <v>77</v>
      </c>
      <c r="C155" s="14" t="s">
        <v>96</v>
      </c>
      <c r="D155" s="15"/>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20"/>
      <c r="EX155" s="20"/>
      <c r="EY155" s="20"/>
      <c r="EZ155" s="20"/>
      <c r="FA155" s="20"/>
      <c r="FB155" s="20"/>
      <c r="FC155" s="20"/>
      <c r="FD155" s="20"/>
      <c r="FE155" s="20"/>
      <c r="FF155" s="20"/>
      <c r="FG155" s="20"/>
      <c r="FH155" s="20"/>
      <c r="FI155" s="20"/>
      <c r="FJ155" s="20"/>
      <c r="FK155" s="20"/>
      <c r="FL155" s="20"/>
      <c r="FM155" s="20"/>
      <c r="FN155" s="20"/>
      <c r="FO155" s="23"/>
      <c r="FP155" s="16"/>
      <c r="FQ155" s="16"/>
      <c r="FR155" s="16"/>
      <c r="FS155" s="16"/>
      <c r="FT155" s="16"/>
      <c r="FU155" s="16"/>
      <c r="FV155" s="16"/>
      <c r="FW155" s="16"/>
      <c r="FX155" s="16"/>
      <c r="FY155" s="16"/>
      <c r="FZ155" s="24" t="s">
        <v>16</v>
      </c>
      <c r="GE155" s="10">
        <f t="shared" si="3"/>
        <v>0</v>
      </c>
    </row>
    <row r="156" spans="1:190" x14ac:dyDescent="0.2">
      <c r="A156" s="12"/>
      <c r="B156" s="13"/>
      <c r="C156" s="14"/>
      <c r="D156" s="15"/>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6"/>
      <c r="EV156" s="16"/>
      <c r="EW156" s="16"/>
      <c r="EX156" s="16"/>
      <c r="EY156" s="16"/>
      <c r="EZ156" s="16"/>
      <c r="FA156" s="16"/>
      <c r="FB156" s="16"/>
      <c r="FC156" s="16"/>
      <c r="FD156" s="16"/>
      <c r="FE156" s="16"/>
      <c r="FF156" s="16"/>
      <c r="FG156" s="16"/>
      <c r="FH156" s="16"/>
      <c r="FI156" s="16"/>
      <c r="FJ156" s="16"/>
      <c r="FK156" s="16"/>
      <c r="FL156" s="16"/>
      <c r="FM156" s="16"/>
      <c r="FN156" s="16"/>
      <c r="FO156" s="17"/>
      <c r="FP156" s="16"/>
      <c r="FQ156" s="16"/>
      <c r="FR156" s="16"/>
      <c r="FS156" s="16"/>
      <c r="FT156" s="16"/>
      <c r="FU156" s="16"/>
      <c r="FV156" s="16"/>
      <c r="FW156" s="16"/>
      <c r="FX156" s="16"/>
      <c r="FY156" s="16"/>
      <c r="FZ156" s="18"/>
      <c r="GE156" s="10">
        <f t="shared" si="3"/>
        <v>0</v>
      </c>
    </row>
    <row r="157" spans="1:190" ht="33" x14ac:dyDescent="0.2">
      <c r="A157" s="12" t="s">
        <v>92</v>
      </c>
      <c r="B157" s="13">
        <v>78</v>
      </c>
      <c r="C157" s="14" t="s">
        <v>97</v>
      </c>
      <c r="D157" s="15"/>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20"/>
      <c r="FC157" s="20"/>
      <c r="FD157" s="20"/>
      <c r="FE157" s="20"/>
      <c r="FF157" s="20"/>
      <c r="FG157" s="20"/>
      <c r="FH157" s="20"/>
      <c r="FI157" s="20"/>
      <c r="FJ157" s="20"/>
      <c r="FK157" s="20"/>
      <c r="FL157" s="20"/>
      <c r="FM157" s="20"/>
      <c r="FN157" s="20"/>
      <c r="FO157" s="23"/>
      <c r="FP157" s="16"/>
      <c r="FQ157" s="16"/>
      <c r="FR157" s="16"/>
      <c r="FS157" s="16"/>
      <c r="FT157" s="16"/>
      <c r="FU157" s="16"/>
      <c r="FV157" s="16"/>
      <c r="FW157" s="16"/>
      <c r="FX157" s="16"/>
      <c r="FY157" s="16"/>
      <c r="FZ157" s="24" t="s">
        <v>16</v>
      </c>
      <c r="GE157" s="10">
        <f t="shared" si="3"/>
        <v>0</v>
      </c>
    </row>
    <row r="158" spans="1:190" x14ac:dyDescent="0.2">
      <c r="A158" s="12"/>
      <c r="B158" s="13"/>
      <c r="C158" s="14"/>
      <c r="D158" s="15"/>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6"/>
      <c r="FH158" s="16"/>
      <c r="FI158" s="16"/>
      <c r="FJ158" s="16"/>
      <c r="FK158" s="16"/>
      <c r="FL158" s="16"/>
      <c r="FM158" s="16"/>
      <c r="FN158" s="16"/>
      <c r="FO158" s="17"/>
      <c r="FP158" s="16"/>
      <c r="FQ158" s="16"/>
      <c r="FR158" s="16"/>
      <c r="FS158" s="16"/>
      <c r="FT158" s="16"/>
      <c r="FU158" s="16"/>
      <c r="FV158" s="16"/>
      <c r="FW158" s="16"/>
      <c r="FX158" s="16"/>
      <c r="FY158" s="16"/>
      <c r="FZ158" s="18"/>
      <c r="GE158" s="10">
        <f t="shared" si="3"/>
        <v>0</v>
      </c>
    </row>
    <row r="159" spans="1:190" ht="33" x14ac:dyDescent="0.2">
      <c r="A159" s="12" t="s">
        <v>98</v>
      </c>
      <c r="B159" s="13">
        <v>79</v>
      </c>
      <c r="C159" s="14" t="s">
        <v>99</v>
      </c>
      <c r="D159" s="15"/>
      <c r="E159" s="16"/>
      <c r="F159" s="16"/>
      <c r="G159" s="16"/>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1"/>
      <c r="FP159" s="16"/>
      <c r="FQ159" s="16"/>
      <c r="FR159" s="16"/>
      <c r="FS159" s="16"/>
      <c r="FT159" s="16"/>
      <c r="FU159" s="16"/>
      <c r="FV159" s="16"/>
      <c r="FW159" s="16"/>
      <c r="FX159" s="16"/>
      <c r="FY159" s="16"/>
      <c r="FZ159" s="24" t="s">
        <v>16</v>
      </c>
      <c r="GE159" s="10">
        <f t="shared" si="3"/>
        <v>0</v>
      </c>
    </row>
    <row r="160" spans="1:190" x14ac:dyDescent="0.2">
      <c r="A160" s="12"/>
      <c r="B160" s="13"/>
      <c r="C160" s="14"/>
      <c r="D160" s="15"/>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c r="FI160" s="16"/>
      <c r="FJ160" s="16"/>
      <c r="FK160" s="16"/>
      <c r="FL160" s="16"/>
      <c r="FM160" s="16"/>
      <c r="FN160" s="16"/>
      <c r="FO160" s="17"/>
      <c r="FP160" s="16"/>
      <c r="FQ160" s="16"/>
      <c r="FR160" s="16"/>
      <c r="FS160" s="16"/>
      <c r="FT160" s="16"/>
      <c r="FU160" s="16"/>
      <c r="FV160" s="16"/>
      <c r="FW160" s="16"/>
      <c r="FX160" s="16"/>
      <c r="FY160" s="16"/>
      <c r="FZ160" s="18"/>
      <c r="GE160" s="10">
        <f t="shared" si="3"/>
        <v>0</v>
      </c>
    </row>
    <row r="161" spans="1:187" s="11" customFormat="1" ht="76.5" x14ac:dyDescent="0.2">
      <c r="A161" s="12" t="s">
        <v>98</v>
      </c>
      <c r="B161" s="13">
        <v>80</v>
      </c>
      <c r="C161" s="14" t="s">
        <v>100</v>
      </c>
      <c r="D161" s="15"/>
      <c r="E161" s="16"/>
      <c r="F161" s="16"/>
      <c r="G161" s="16"/>
      <c r="H161" s="16"/>
      <c r="I161" s="16"/>
      <c r="J161" s="16"/>
      <c r="K161" s="16"/>
      <c r="L161" s="16"/>
      <c r="M161" s="16"/>
      <c r="N161" s="16"/>
      <c r="O161" s="16"/>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1"/>
      <c r="FP161" s="16"/>
      <c r="FQ161" s="16"/>
      <c r="FR161" s="16"/>
      <c r="FS161" s="16"/>
      <c r="FT161" s="16"/>
      <c r="FU161" s="16"/>
      <c r="FV161" s="16"/>
      <c r="FW161" s="16"/>
      <c r="FX161" s="16"/>
      <c r="FY161" s="16"/>
      <c r="FZ161" s="22" t="s">
        <v>12</v>
      </c>
      <c r="GA161" s="9"/>
      <c r="GB161" s="9"/>
      <c r="GC161" s="9"/>
      <c r="GD161" s="9"/>
      <c r="GE161" s="10">
        <f t="shared" si="3"/>
        <v>0</v>
      </c>
    </row>
    <row r="162" spans="1:187" s="11" customFormat="1" x14ac:dyDescent="0.2">
      <c r="A162" s="12"/>
      <c r="B162" s="13"/>
      <c r="C162" s="14"/>
      <c r="D162" s="15"/>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c r="FI162" s="16"/>
      <c r="FJ162" s="16"/>
      <c r="FK162" s="16"/>
      <c r="FL162" s="16"/>
      <c r="FM162" s="16"/>
      <c r="FN162" s="16"/>
      <c r="FO162" s="17"/>
      <c r="FP162" s="16"/>
      <c r="FQ162" s="16"/>
      <c r="FR162" s="16"/>
      <c r="FS162" s="16"/>
      <c r="FT162" s="16"/>
      <c r="FU162" s="16"/>
      <c r="FV162" s="16"/>
      <c r="FW162" s="16"/>
      <c r="FX162" s="16"/>
      <c r="FY162" s="16"/>
      <c r="FZ162" s="18"/>
      <c r="GA162" s="9"/>
      <c r="GB162" s="9"/>
      <c r="GC162" s="9"/>
      <c r="GD162" s="9"/>
      <c r="GE162" s="10">
        <f t="shared" si="3"/>
        <v>0</v>
      </c>
    </row>
    <row r="163" spans="1:187" s="11" customFormat="1" ht="33" x14ac:dyDescent="0.2">
      <c r="A163" s="12" t="s">
        <v>98</v>
      </c>
      <c r="B163" s="13">
        <v>81</v>
      </c>
      <c r="C163" s="14" t="s">
        <v>101</v>
      </c>
      <c r="D163" s="15"/>
      <c r="E163" s="16"/>
      <c r="F163" s="16"/>
      <c r="G163" s="16"/>
      <c r="H163" s="16"/>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3"/>
      <c r="FP163" s="16"/>
      <c r="FQ163" s="16"/>
      <c r="FR163" s="16"/>
      <c r="FS163" s="16"/>
      <c r="FT163" s="16"/>
      <c r="FU163" s="16"/>
      <c r="FV163" s="16"/>
      <c r="FW163" s="16"/>
      <c r="FX163" s="16"/>
      <c r="FY163" s="16"/>
      <c r="FZ163" s="22" t="s">
        <v>12</v>
      </c>
      <c r="GA163" s="9"/>
      <c r="GB163" s="9"/>
      <c r="GC163" s="9"/>
      <c r="GD163" s="9"/>
      <c r="GE163" s="10">
        <f t="shared" si="3"/>
        <v>0</v>
      </c>
    </row>
    <row r="164" spans="1:187" s="11" customFormat="1" x14ac:dyDescent="0.2">
      <c r="A164" s="12"/>
      <c r="B164" s="13"/>
      <c r="C164" s="14"/>
      <c r="D164" s="15"/>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7"/>
      <c r="FP164" s="16"/>
      <c r="FQ164" s="16"/>
      <c r="FR164" s="16"/>
      <c r="FS164" s="16"/>
      <c r="FT164" s="16"/>
      <c r="FU164" s="16"/>
      <c r="FV164" s="16"/>
      <c r="FW164" s="16"/>
      <c r="FX164" s="16"/>
      <c r="FY164" s="16"/>
      <c r="FZ164" s="18"/>
      <c r="GA164" s="9"/>
      <c r="GB164" s="9"/>
      <c r="GC164" s="9"/>
      <c r="GD164" s="9"/>
      <c r="GE164" s="10">
        <f t="shared" si="3"/>
        <v>0</v>
      </c>
    </row>
    <row r="165" spans="1:187" s="11" customFormat="1" ht="33" x14ac:dyDescent="0.2">
      <c r="A165" s="12" t="s">
        <v>98</v>
      </c>
      <c r="B165" s="13">
        <v>82</v>
      </c>
      <c r="C165" s="14" t="s">
        <v>102</v>
      </c>
      <c r="D165" s="15"/>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3"/>
      <c r="FP165" s="16"/>
      <c r="FQ165" s="16"/>
      <c r="FR165" s="16"/>
      <c r="FS165" s="16"/>
      <c r="FT165" s="16"/>
      <c r="FU165" s="16"/>
      <c r="FV165" s="16"/>
      <c r="FW165" s="16"/>
      <c r="FX165" s="16"/>
      <c r="FY165" s="16"/>
      <c r="FZ165" s="24" t="s">
        <v>16</v>
      </c>
      <c r="GA165" s="9"/>
      <c r="GB165" s="9"/>
      <c r="GC165" s="9"/>
      <c r="GD165" s="9"/>
      <c r="GE165" s="10">
        <f t="shared" si="3"/>
        <v>0</v>
      </c>
    </row>
    <row r="166" spans="1:187" s="11" customFormat="1" x14ac:dyDescent="0.2">
      <c r="A166" s="12"/>
      <c r="B166" s="13"/>
      <c r="C166" s="14"/>
      <c r="D166" s="15"/>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c r="FN166" s="16"/>
      <c r="FO166" s="17"/>
      <c r="FP166" s="16"/>
      <c r="FQ166" s="16"/>
      <c r="FR166" s="16"/>
      <c r="FS166" s="16"/>
      <c r="FT166" s="16"/>
      <c r="FU166" s="16"/>
      <c r="FV166" s="16"/>
      <c r="FW166" s="16"/>
      <c r="FX166" s="16"/>
      <c r="FY166" s="16"/>
      <c r="FZ166" s="18"/>
      <c r="GA166" s="9"/>
      <c r="GB166" s="9"/>
      <c r="GC166" s="9"/>
      <c r="GD166" s="9"/>
      <c r="GE166" s="10">
        <f t="shared" si="3"/>
        <v>0</v>
      </c>
    </row>
    <row r="167" spans="1:187" s="11" customFormat="1" ht="33" x14ac:dyDescent="0.2">
      <c r="A167" s="12" t="s">
        <v>103</v>
      </c>
      <c r="B167" s="13">
        <v>83</v>
      </c>
      <c r="C167" s="14" t="s">
        <v>104</v>
      </c>
      <c r="D167" s="15"/>
      <c r="E167" s="16"/>
      <c r="F167" s="16"/>
      <c r="G167" s="16"/>
      <c r="H167" s="16"/>
      <c r="I167" s="16"/>
      <c r="J167" s="16"/>
      <c r="K167" s="16"/>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5"/>
      <c r="FO167" s="21"/>
      <c r="FP167" s="16"/>
      <c r="FQ167" s="16"/>
      <c r="FR167" s="16"/>
      <c r="FS167" s="16"/>
      <c r="FT167" s="16"/>
      <c r="FU167" s="16"/>
      <c r="FV167" s="16"/>
      <c r="FW167" s="16"/>
      <c r="FX167" s="16"/>
      <c r="FY167" s="16"/>
      <c r="FZ167" s="22" t="s">
        <v>12</v>
      </c>
      <c r="GA167" s="9"/>
      <c r="GB167" s="9"/>
      <c r="GC167" s="9"/>
      <c r="GD167" s="9"/>
      <c r="GE167" s="10">
        <f t="shared" si="3"/>
        <v>0</v>
      </c>
    </row>
    <row r="168" spans="1:187" s="11" customFormat="1" x14ac:dyDescent="0.2">
      <c r="A168" s="12"/>
      <c r="B168" s="13"/>
      <c r="C168" s="14"/>
      <c r="D168" s="15"/>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c r="FN168" s="16"/>
      <c r="FO168" s="17"/>
      <c r="FP168" s="16"/>
      <c r="FQ168" s="16"/>
      <c r="FR168" s="16"/>
      <c r="FS168" s="16"/>
      <c r="FT168" s="16"/>
      <c r="FU168" s="16"/>
      <c r="FV168" s="16"/>
      <c r="FW168" s="16"/>
      <c r="FX168" s="16"/>
      <c r="FY168" s="16"/>
      <c r="FZ168" s="18"/>
      <c r="GA168" s="9"/>
      <c r="GB168" s="9"/>
      <c r="GC168" s="9"/>
      <c r="GD168" s="9"/>
      <c r="GE168" s="10">
        <f t="shared" si="3"/>
        <v>0</v>
      </c>
    </row>
    <row r="169" spans="1:187" s="11" customFormat="1" ht="33" x14ac:dyDescent="0.2">
      <c r="A169" s="12" t="s">
        <v>103</v>
      </c>
      <c r="B169" s="13">
        <v>84</v>
      </c>
      <c r="C169" s="14" t="s">
        <v>105</v>
      </c>
      <c r="D169" s="15"/>
      <c r="E169" s="16"/>
      <c r="F169" s="16"/>
      <c r="G169" s="16"/>
      <c r="H169" s="16"/>
      <c r="I169" s="16"/>
      <c r="J169" s="16"/>
      <c r="K169" s="16"/>
      <c r="L169" s="16"/>
      <c r="M169" s="16"/>
      <c r="N169" s="16"/>
      <c r="O169" s="16"/>
      <c r="P169" s="16"/>
      <c r="Q169" s="16"/>
      <c r="R169" s="16"/>
      <c r="S169" s="16"/>
      <c r="T169" s="16"/>
      <c r="U169" s="16"/>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1"/>
      <c r="FP169" s="16"/>
      <c r="FQ169" s="16"/>
      <c r="FR169" s="16"/>
      <c r="FS169" s="16"/>
      <c r="FT169" s="16"/>
      <c r="FU169" s="16"/>
      <c r="FV169" s="16"/>
      <c r="FW169" s="16"/>
      <c r="FX169" s="16"/>
      <c r="FY169" s="16"/>
      <c r="FZ169" s="22" t="s">
        <v>12</v>
      </c>
      <c r="GA169" s="9"/>
      <c r="GB169" s="9"/>
      <c r="GC169" s="9"/>
      <c r="GD169" s="9"/>
      <c r="GE169" s="10">
        <f t="shared" si="3"/>
        <v>0</v>
      </c>
    </row>
    <row r="170" spans="1:187" s="11" customFormat="1" x14ac:dyDescent="0.2">
      <c r="A170" s="12"/>
      <c r="B170" s="13"/>
      <c r="C170" s="14"/>
      <c r="D170" s="15"/>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7"/>
      <c r="FP170" s="16"/>
      <c r="FQ170" s="16"/>
      <c r="FR170" s="16"/>
      <c r="FS170" s="16"/>
      <c r="FT170" s="16"/>
      <c r="FU170" s="16"/>
      <c r="FV170" s="16"/>
      <c r="FW170" s="16"/>
      <c r="FX170" s="16"/>
      <c r="FY170" s="16"/>
      <c r="FZ170" s="18"/>
      <c r="GA170" s="9"/>
      <c r="GB170" s="9"/>
      <c r="GC170" s="9"/>
      <c r="GD170" s="9"/>
      <c r="GE170" s="10">
        <f t="shared" si="3"/>
        <v>0</v>
      </c>
    </row>
    <row r="171" spans="1:187" s="11" customFormat="1" ht="33" x14ac:dyDescent="0.2">
      <c r="A171" s="12" t="s">
        <v>103</v>
      </c>
      <c r="B171" s="13">
        <v>85</v>
      </c>
      <c r="C171" s="14" t="s">
        <v>106</v>
      </c>
      <c r="D171" s="15"/>
      <c r="E171" s="16"/>
      <c r="F171" s="16"/>
      <c r="G171" s="16"/>
      <c r="H171" s="16"/>
      <c r="I171" s="16"/>
      <c r="J171" s="16"/>
      <c r="K171" s="16"/>
      <c r="L171" s="16"/>
      <c r="M171" s="16"/>
      <c r="N171" s="16"/>
      <c r="O171" s="16"/>
      <c r="P171" s="16"/>
      <c r="Q171" s="16"/>
      <c r="R171" s="16"/>
      <c r="S171" s="16"/>
      <c r="T171" s="16"/>
      <c r="U171" s="16"/>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1"/>
      <c r="FP171" s="16"/>
      <c r="FQ171" s="16"/>
      <c r="FR171" s="16"/>
      <c r="FS171" s="16"/>
      <c r="FT171" s="16"/>
      <c r="FU171" s="16"/>
      <c r="FV171" s="16"/>
      <c r="FW171" s="16"/>
      <c r="FX171" s="16"/>
      <c r="FY171" s="16"/>
      <c r="FZ171" s="22" t="s">
        <v>12</v>
      </c>
      <c r="GA171" s="9"/>
      <c r="GB171" s="9"/>
      <c r="GC171" s="9"/>
      <c r="GD171" s="9"/>
      <c r="GE171" s="10">
        <f t="shared" si="3"/>
        <v>0</v>
      </c>
    </row>
    <row r="172" spans="1:187" s="11" customFormat="1" x14ac:dyDescent="0.2">
      <c r="A172" s="12"/>
      <c r="B172" s="13"/>
      <c r="C172" s="14"/>
      <c r="D172" s="15"/>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c r="FN172" s="16"/>
      <c r="FO172" s="17"/>
      <c r="FP172" s="16"/>
      <c r="FQ172" s="16"/>
      <c r="FR172" s="16"/>
      <c r="FS172" s="16"/>
      <c r="FT172" s="16"/>
      <c r="FU172" s="16"/>
      <c r="FV172" s="16"/>
      <c r="FW172" s="16"/>
      <c r="FX172" s="16"/>
      <c r="FY172" s="16"/>
      <c r="FZ172" s="18"/>
      <c r="GA172" s="9"/>
      <c r="GB172" s="9"/>
      <c r="GC172" s="9"/>
      <c r="GD172" s="9"/>
      <c r="GE172" s="10">
        <f t="shared" si="3"/>
        <v>0</v>
      </c>
    </row>
    <row r="173" spans="1:187" s="11" customFormat="1" ht="33" x14ac:dyDescent="0.2">
      <c r="A173" s="12" t="s">
        <v>103</v>
      </c>
      <c r="B173" s="13">
        <v>86</v>
      </c>
      <c r="C173" s="14" t="s">
        <v>107</v>
      </c>
      <c r="D173" s="15"/>
      <c r="E173" s="16"/>
      <c r="F173" s="16"/>
      <c r="G173" s="16"/>
      <c r="H173" s="16"/>
      <c r="I173" s="16"/>
      <c r="J173" s="16"/>
      <c r="K173" s="16"/>
      <c r="L173" s="16"/>
      <c r="M173" s="16"/>
      <c r="N173" s="16"/>
      <c r="O173" s="16"/>
      <c r="P173" s="16"/>
      <c r="Q173" s="16"/>
      <c r="R173" s="16"/>
      <c r="S173" s="16"/>
      <c r="T173" s="16"/>
      <c r="U173" s="16"/>
      <c r="V173" s="16"/>
      <c r="W173" s="16"/>
      <c r="X173" s="16"/>
      <c r="Y173" s="16"/>
      <c r="Z173" s="16"/>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5"/>
      <c r="FM173" s="25"/>
      <c r="FN173" s="25"/>
      <c r="FO173" s="21"/>
      <c r="FP173" s="16"/>
      <c r="FQ173" s="16"/>
      <c r="FR173" s="16"/>
      <c r="FS173" s="16"/>
      <c r="FT173" s="16"/>
      <c r="FU173" s="16"/>
      <c r="FV173" s="16"/>
      <c r="FW173" s="16"/>
      <c r="FX173" s="16"/>
      <c r="FY173" s="16"/>
      <c r="FZ173" s="22" t="s">
        <v>12</v>
      </c>
      <c r="GA173" s="9"/>
      <c r="GB173" s="9"/>
      <c r="GC173" s="9"/>
      <c r="GD173" s="9"/>
      <c r="GE173" s="10">
        <f t="shared" si="3"/>
        <v>0</v>
      </c>
    </row>
    <row r="174" spans="1:187" s="11" customFormat="1" x14ac:dyDescent="0.2">
      <c r="A174" s="12"/>
      <c r="B174" s="13"/>
      <c r="C174" s="14"/>
      <c r="D174" s="15"/>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c r="FI174" s="16"/>
      <c r="FJ174" s="16"/>
      <c r="FK174" s="16"/>
      <c r="FL174" s="16"/>
      <c r="FM174" s="16"/>
      <c r="FN174" s="16"/>
      <c r="FO174" s="17"/>
      <c r="FP174" s="16"/>
      <c r="FQ174" s="16"/>
      <c r="FR174" s="16"/>
      <c r="FS174" s="16"/>
      <c r="FT174" s="16"/>
      <c r="FU174" s="16"/>
      <c r="FV174" s="16"/>
      <c r="FW174" s="16"/>
      <c r="FX174" s="16"/>
      <c r="FY174" s="16"/>
      <c r="FZ174" s="18"/>
      <c r="GA174" s="9"/>
      <c r="GB174" s="9"/>
      <c r="GC174" s="9"/>
      <c r="GD174" s="9"/>
      <c r="GE174" s="10">
        <f t="shared" si="3"/>
        <v>0</v>
      </c>
    </row>
    <row r="175" spans="1:187" s="11" customFormat="1" ht="33" x14ac:dyDescent="0.2">
      <c r="A175" s="12" t="s">
        <v>103</v>
      </c>
      <c r="B175" s="13">
        <v>87</v>
      </c>
      <c r="C175" s="14" t="s">
        <v>108</v>
      </c>
      <c r="D175" s="15"/>
      <c r="E175" s="16"/>
      <c r="F175" s="16"/>
      <c r="G175" s="16"/>
      <c r="H175" s="16"/>
      <c r="I175" s="16"/>
      <c r="J175" s="16"/>
      <c r="K175" s="16"/>
      <c r="L175" s="16"/>
      <c r="M175" s="16"/>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3"/>
      <c r="FP175" s="16"/>
      <c r="FQ175" s="16"/>
      <c r="FR175" s="16"/>
      <c r="FS175" s="16"/>
      <c r="FT175" s="16"/>
      <c r="FU175" s="16"/>
      <c r="FV175" s="16"/>
      <c r="FW175" s="16"/>
      <c r="FX175" s="16"/>
      <c r="FY175" s="16"/>
      <c r="FZ175" s="24" t="s">
        <v>16</v>
      </c>
      <c r="GA175" s="9"/>
      <c r="GB175" s="9"/>
      <c r="GC175" s="9"/>
      <c r="GD175" s="9"/>
      <c r="GE175" s="10">
        <f t="shared" si="3"/>
        <v>0</v>
      </c>
    </row>
    <row r="176" spans="1:187" s="11" customFormat="1" x14ac:dyDescent="0.2">
      <c r="A176" s="12"/>
      <c r="B176" s="13"/>
      <c r="C176" s="14"/>
      <c r="D176" s="15"/>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6"/>
      <c r="FH176" s="16"/>
      <c r="FI176" s="16"/>
      <c r="FJ176" s="16"/>
      <c r="FK176" s="16"/>
      <c r="FL176" s="16"/>
      <c r="FM176" s="16"/>
      <c r="FN176" s="16"/>
      <c r="FO176" s="17"/>
      <c r="FP176" s="16"/>
      <c r="FQ176" s="16"/>
      <c r="FR176" s="16"/>
      <c r="FS176" s="16"/>
      <c r="FT176" s="16"/>
      <c r="FU176" s="16"/>
      <c r="FV176" s="16"/>
      <c r="FW176" s="16"/>
      <c r="FX176" s="16"/>
      <c r="FY176" s="16"/>
      <c r="FZ176" s="18"/>
      <c r="GA176" s="9"/>
      <c r="GB176" s="9"/>
      <c r="GC176" s="9"/>
      <c r="GD176" s="9"/>
      <c r="GE176" s="10">
        <f t="shared" si="3"/>
        <v>0</v>
      </c>
    </row>
    <row r="177" spans="1:187" s="11" customFormat="1" ht="33" x14ac:dyDescent="0.2">
      <c r="A177" s="12" t="s">
        <v>103</v>
      </c>
      <c r="B177" s="13">
        <v>88</v>
      </c>
      <c r="C177" s="14" t="s">
        <v>109</v>
      </c>
      <c r="D177" s="15"/>
      <c r="E177" s="16"/>
      <c r="F177" s="16"/>
      <c r="G177" s="16"/>
      <c r="H177" s="16"/>
      <c r="I177" s="16"/>
      <c r="J177" s="16"/>
      <c r="K177" s="16"/>
      <c r="L177" s="16"/>
      <c r="M177" s="16"/>
      <c r="N177" s="16"/>
      <c r="O177" s="16"/>
      <c r="P177" s="16"/>
      <c r="Q177" s="16"/>
      <c r="R177" s="16"/>
      <c r="S177" s="16"/>
      <c r="T177" s="16"/>
      <c r="U177" s="16"/>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1"/>
      <c r="FP177" s="16"/>
      <c r="FQ177" s="16"/>
      <c r="FR177" s="16"/>
      <c r="FS177" s="16"/>
      <c r="FT177" s="16"/>
      <c r="FU177" s="16"/>
      <c r="FV177" s="16"/>
      <c r="FW177" s="16"/>
      <c r="FX177" s="16"/>
      <c r="FY177" s="16"/>
      <c r="FZ177" s="22" t="s">
        <v>12</v>
      </c>
      <c r="GA177" s="9"/>
      <c r="GB177" s="9"/>
      <c r="GC177" s="9"/>
      <c r="GD177" s="9"/>
      <c r="GE177" s="10">
        <f t="shared" si="3"/>
        <v>0</v>
      </c>
    </row>
    <row r="178" spans="1:187" s="11" customFormat="1" x14ac:dyDescent="0.2">
      <c r="A178" s="12"/>
      <c r="B178" s="13"/>
      <c r="C178" s="14"/>
      <c r="D178" s="15"/>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c r="EQ178" s="16"/>
      <c r="ER178" s="16"/>
      <c r="ES178" s="16"/>
      <c r="ET178" s="16"/>
      <c r="EU178" s="16"/>
      <c r="EV178" s="16"/>
      <c r="EW178" s="16"/>
      <c r="EX178" s="16"/>
      <c r="EY178" s="16"/>
      <c r="EZ178" s="16"/>
      <c r="FA178" s="16"/>
      <c r="FB178" s="16"/>
      <c r="FC178" s="16"/>
      <c r="FD178" s="16"/>
      <c r="FE178" s="16"/>
      <c r="FF178" s="16"/>
      <c r="FG178" s="16"/>
      <c r="FH178" s="16"/>
      <c r="FI178" s="16"/>
      <c r="FJ178" s="16"/>
      <c r="FK178" s="16"/>
      <c r="FL178" s="16"/>
      <c r="FM178" s="16"/>
      <c r="FN178" s="16"/>
      <c r="FO178" s="17"/>
      <c r="FP178" s="16"/>
      <c r="FQ178" s="16"/>
      <c r="FR178" s="16"/>
      <c r="FS178" s="16"/>
      <c r="FT178" s="16"/>
      <c r="FU178" s="16"/>
      <c r="FV178" s="16"/>
      <c r="FW178" s="16"/>
      <c r="FX178" s="16"/>
      <c r="FY178" s="16"/>
      <c r="FZ178" s="18"/>
      <c r="GA178" s="9"/>
      <c r="GB178" s="9"/>
      <c r="GC178" s="9"/>
      <c r="GD178" s="9"/>
      <c r="GE178" s="10">
        <f t="shared" si="3"/>
        <v>0</v>
      </c>
    </row>
    <row r="179" spans="1:187" s="11" customFormat="1" ht="33" x14ac:dyDescent="0.2">
      <c r="A179" s="12" t="s">
        <v>103</v>
      </c>
      <c r="B179" s="13">
        <v>89</v>
      </c>
      <c r="C179" s="14" t="s">
        <v>110</v>
      </c>
      <c r="D179" s="15"/>
      <c r="E179" s="16"/>
      <c r="F179" s="16"/>
      <c r="G179" s="16"/>
      <c r="H179" s="16"/>
      <c r="I179" s="16"/>
      <c r="J179" s="16"/>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3"/>
      <c r="FP179" s="16"/>
      <c r="FQ179" s="16"/>
      <c r="FR179" s="16"/>
      <c r="FS179" s="16"/>
      <c r="FT179" s="16"/>
      <c r="FU179" s="16"/>
      <c r="FV179" s="16"/>
      <c r="FW179" s="16"/>
      <c r="FX179" s="16"/>
      <c r="FY179" s="16"/>
      <c r="FZ179" s="24" t="s">
        <v>16</v>
      </c>
      <c r="GA179" s="9"/>
      <c r="GB179" s="9"/>
      <c r="GC179" s="9"/>
      <c r="GD179" s="9"/>
      <c r="GE179" s="10">
        <f t="shared" si="3"/>
        <v>0</v>
      </c>
    </row>
  </sheetData>
  <sheetProtection algorithmName="SHA-512" hashValue="t+oQ0J8N7fEzpmQfu4mTdxKjs+125qeXEucIzTUbHbtOn5kVzSScYSQCXQuMWDpxoVWFKPZ7z+VEcagGfrugqA==" saltValue="jyWEhlzT4TGxUOHrtsAgTQ==" spinCount="100000" sheet="1" objects="1" scenarios="1"/>
  <mergeCells count="1">
    <mergeCell ref="D1:FO1"/>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2E8EA9FE5BC9E42961AEE7CF4B42CEF" ma:contentTypeVersion="4" ma:contentTypeDescription="Opprett et nytt dokument." ma:contentTypeScope="" ma:versionID="0e133dbcd2186a594e59a61101f16b8a">
  <xsd:schema xmlns:xsd="http://www.w3.org/2001/XMLSchema" xmlns:xs="http://www.w3.org/2001/XMLSchema" xmlns:p="http://schemas.microsoft.com/office/2006/metadata/properties" xmlns:ns2="e8c3173c-809e-4879-a798-244b6385cfa7" targetNamespace="http://schemas.microsoft.com/office/2006/metadata/properties" ma:root="true" ma:fieldsID="7f951eb2660e38132eed0ab7eefc325f" ns2:_="">
    <xsd:import namespace="e8c3173c-809e-4879-a798-244b6385cf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173c-809e-4879-a798-244b6385c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9B04A5-BF5E-4FB9-9B57-BFDE8144E1AD}">
  <ds:schemaRefs>
    <ds:schemaRef ds:uri="http://schemas.microsoft.com/sharepoint/v3/contenttype/forms"/>
  </ds:schemaRefs>
</ds:datastoreItem>
</file>

<file path=customXml/itemProps2.xml><?xml version="1.0" encoding="utf-8"?>
<ds:datastoreItem xmlns:ds="http://schemas.openxmlformats.org/officeDocument/2006/customXml" ds:itemID="{7A894DA7-F7AB-4F30-B60B-8082E6954A0C}">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e8c3173c-809e-4879-a798-244b6385cfa7"/>
    <ds:schemaRef ds:uri="http://purl.org/dc/terms/"/>
    <ds:schemaRef ds:uri="http://purl.org/dc/elements/1.1/"/>
  </ds:schemaRefs>
</ds:datastoreItem>
</file>

<file path=customXml/itemProps3.xml><?xml version="1.0" encoding="utf-8"?>
<ds:datastoreItem xmlns:ds="http://schemas.openxmlformats.org/officeDocument/2006/customXml" ds:itemID="{BB0869BB-7C69-499F-B52B-68685FF85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3173c-809e-4879-a798-244b6385cf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Foretakenes risikorapportering</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Atle Dingsør</dc:creator>
  <cp:keywords/>
  <dc:description/>
  <cp:lastModifiedBy>Tor Martin Bærum</cp:lastModifiedBy>
  <cp:revision/>
  <dcterms:created xsi:type="dcterms:W3CDTF">2025-05-13T08:05:40Z</dcterms:created>
  <dcterms:modified xsi:type="dcterms:W3CDTF">2025-05-14T14:19:48Z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0x010100F2E8EA9FE5BC9E42961AEE7CF4B42CEF</vt:lpwstr>
  </property>
</Properties>
</file>