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'Ark1'!$A$1:$G$191</definedName>
  </definedNames>
  <calcPr calcId="145621"/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03" i="1"/>
  <c r="C102" i="1"/>
  <c r="E85" i="1"/>
  <c r="E96" i="1"/>
  <c r="E98" i="1" s="1"/>
  <c r="D85" i="1"/>
  <c r="D96" i="1" s="1"/>
  <c r="D98" i="1" s="1"/>
  <c r="C85" i="1"/>
  <c r="C96" i="1"/>
  <c r="C98" i="1" s="1"/>
  <c r="B85" i="1"/>
  <c r="B96" i="1" s="1"/>
  <c r="B98" i="1" s="1"/>
  <c r="C73" i="1"/>
  <c r="C72" i="1"/>
  <c r="C71" i="1"/>
  <c r="C70" i="1"/>
  <c r="C69" i="1"/>
  <c r="C68" i="1"/>
  <c r="C67" i="1"/>
  <c r="E50" i="1"/>
  <c r="E61" i="1" s="1"/>
  <c r="E63" i="1" s="1"/>
  <c r="D50" i="1"/>
  <c r="D61" i="1"/>
  <c r="D63" i="1" s="1"/>
  <c r="C50" i="1"/>
  <c r="C61" i="1" s="1"/>
  <c r="C63" i="1" s="1"/>
  <c r="B50" i="1"/>
  <c r="B61" i="1"/>
  <c r="B63" i="1" s="1"/>
</calcChain>
</file>

<file path=xl/sharedStrings.xml><?xml version="1.0" encoding="utf-8"?>
<sst xmlns="http://schemas.openxmlformats.org/spreadsheetml/2006/main" count="194" uniqueCount="119">
  <si>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</si>
  <si>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</si>
  <si>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</si>
  <si>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</si>
  <si>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</si>
  <si>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</si>
  <si>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</si>
  <si>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</si>
  <si>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</si>
  <si>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</si>
  <si>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</si>
  <si>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</si>
  <si>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</si>
  <si>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</si>
  <si>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</si>
  <si>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</si>
  <si>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</si>
  <si>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</si>
  <si>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</si>
  <si>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</si>
  <si>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</si>
  <si>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</si>
  <si>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</si>
  <si>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</si>
  <si>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</si>
  <si>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</si>
  <si>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</si>
  <si>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</si>
  <si>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</si>
  <si>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</si>
  <si>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</si>
  <si>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</si>
  <si>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</si>
  <si>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</si>
  <si>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</si>
  <si>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</si>
  <si>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</si>
  <si>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</si>
  <si>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</si>
  <si>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</si>
  <si>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</si>
  <si>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</si>
  <si>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</si>
  <si>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herav gevinster ved realisasjon</t>
  </si>
  <si>
    <t>Erstatninger</t>
  </si>
  <si>
    <t>herav overføring av premiereserve mv. til andre</t>
  </si>
  <si>
    <t>Endring i forsikringsmessige avsetninger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</si>
  <si>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</si>
  <si>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</si>
  <si>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</si>
  <si>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</si>
  <si>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</si>
  <si>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</si>
  <si>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</si>
  <si>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</si>
  <si>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</si>
  <si>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</si>
  <si>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</si>
  <si>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</si>
  <si>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% vekst</t>
  </si>
  <si>
    <t>Avskrivninger</t>
  </si>
  <si>
    <t>Gev/tap verdipapirer lang sikt</t>
  </si>
  <si>
    <t xml:space="preserve">Forvaltningskapital 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</si>
  <si>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</si>
  <si>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</si>
  <si>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</si>
  <si>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</si>
  <si>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</si>
  <si>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</si>
  <si>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</si>
  <si>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Obligasjoner og sertifikater (totalt)</t>
  </si>
  <si>
    <t>*) Regnskapsmessig resultat korrigert for endringer i kursreguleringsfond i perioden.</t>
  </si>
  <si>
    <t>Kursreguleringsfond</t>
  </si>
  <si>
    <t>Gjeld v. utstedelse av verdipapirer</t>
  </si>
  <si>
    <t>Andre inntekter og kostnader</t>
  </si>
  <si>
    <t>Endring i kursreguleringsfond</t>
  </si>
  <si>
    <t>Skattekostnad</t>
  </si>
  <si>
    <t>Mill. kr</t>
  </si>
  <si>
    <t>Foreløpige tall</t>
  </si>
  <si>
    <t>Utbytte, andre innt. av verdipap. m. var. avkast.</t>
  </si>
  <si>
    <t>Gjeld til kredittinstitusjoner</t>
  </si>
  <si>
    <t>BANKER</t>
  </si>
  <si>
    <t>herav gruppenedskrivninger</t>
  </si>
  <si>
    <t>Tapsnedskrivninger av utlån</t>
  </si>
  <si>
    <t xml:space="preserve">11 kredittforetak  </t>
  </si>
  <si>
    <t>Andre inntekter</t>
  </si>
  <si>
    <t>Verdifall på ikke-finansielle eiendeler</t>
  </si>
  <si>
    <t>… herav på utlån vurdert til virk.verdi (kredittrisiko)</t>
  </si>
  <si>
    <t>Tapsnedskrivninger av utlån (amortisert kost)</t>
  </si>
  <si>
    <t>Netto renteinntekter</t>
  </si>
  <si>
    <t>Resultat for perioden</t>
  </si>
  <si>
    <t>Resultat før skatt</t>
  </si>
  <si>
    <t>… herav vurdert til amortisert kost</t>
  </si>
  <si>
    <t>… herav vurdert til virkelig verdi</t>
  </si>
  <si>
    <t>Andre kostnader</t>
  </si>
  <si>
    <t>Utbytte</t>
  </si>
  <si>
    <t>Lønn- og administrasjonskostnader</t>
  </si>
  <si>
    <t>Netto verdiendringer på instrumenter vurdert til virkelig verdi</t>
  </si>
  <si>
    <t>Forsikringsrelaterte driftskostnader og administrasjonskostnader</t>
  </si>
  <si>
    <t>Fra tilleggsavsetninger i forsikringsfondet til dekning av renteunderskudd</t>
  </si>
  <si>
    <t>Verdijustert resultat før nye tilleggsavsetninger, tildeling til kunder og skatt*</t>
  </si>
  <si>
    <t>10 livselskaper</t>
  </si>
  <si>
    <t>Andre forsikringsrelaterte inntekter (inkl. premierabatter og gevinstavtaler)</t>
  </si>
  <si>
    <t xml:space="preserve">Nto. gev./tap omløpsmidler/fin. eiend. vurd. til virk. verdi </t>
  </si>
  <si>
    <t>Nto. gev./tap sikringsbokføring/valutakursdifferanser</t>
  </si>
  <si>
    <t>Lønn og administrasjonskostnader</t>
  </si>
  <si>
    <t>Netto inntekter fra finansielle eiendeler</t>
  </si>
  <si>
    <t>Resultat før nye tilleggsavsetninger, tildeling til kunder og skatt</t>
  </si>
  <si>
    <t>27 finansieringsselskaper</t>
  </si>
  <si>
    <t>Kjernekapitaldekning*</t>
  </si>
  <si>
    <t>*Kjernekapitaldekning etter Basel I (5 foretak)</t>
  </si>
  <si>
    <t>*Kjernekapitaldekning etter Basel I (24 selskaper)</t>
  </si>
  <si>
    <t>2007</t>
  </si>
  <si>
    <t>2006</t>
  </si>
  <si>
    <t>41 skadeforsikringsselskaper i mill. kroner og prosent av premieinntekter f.e.r.</t>
  </si>
  <si>
    <t>Skadeforsikringstabellene er samlet uten Captives</t>
  </si>
  <si>
    <t>… herav lønn, pensjoner og sosiale ytelser oa.</t>
  </si>
  <si>
    <t>Samtlige norske banker (juridiske enheter)</t>
  </si>
  <si>
    <t>123 sparebanker og 17 forretningsbanker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</si>
</sst>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0.0"/>
    <numFmt numFmtId="179" formatCode="#,##0.0"/>
    <numFmt numFmtId="181" formatCode="_ * #,##0_ ;_ * \-#,##0_ ;_ * &quot;-&quot;??_ ;_ @_ "/>
    <numFmt numFmtId="182" formatCode="0.0\ %"/>
  </numFmts>
  <fonts count="24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8"/>
      <name val="MS Sans Serif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/>
    <xf numFmtId="1" fontId="18" fillId="0" borderId="0" xfId="0" applyNumberFormat="1" applyFont="1" applyFill="1" applyBorder="1" applyAlignment="1"/>
    <xf numFmtId="1" fontId="18" fillId="0" borderId="0" xfId="0" applyNumberFormat="1" applyFont="1"/>
    <xf numFmtId="0" fontId="5" fillId="0" borderId="4" xfId="0" applyFont="1" applyBorder="1" applyAlignment="1">
      <alignment horizontal="left" indent="1"/>
    </xf>
    <xf numFmtId="3" fontId="7" fillId="3" borderId="6" xfId="0" applyNumberFormat="1" applyFont="1" applyFill="1" applyBorder="1" applyAlignment="1"/>
    <xf numFmtId="3" fontId="6" fillId="0" borderId="10" xfId="0" applyNumberFormat="1" applyFont="1" applyBorder="1"/>
    <xf numFmtId="3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3" fontId="6" fillId="0" borderId="9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0" xfId="0" quotePrefix="1" applyNumberFormat="1" applyFont="1" applyBorder="1" applyAlignment="1">
      <alignment horizontal="right"/>
    </xf>
    <xf numFmtId="179" fontId="6" fillId="0" borderId="10" xfId="0" applyNumberFormat="1" applyFont="1" applyBorder="1"/>
    <xf numFmtId="179" fontId="6" fillId="0" borderId="2" xfId="0" applyNumberFormat="1" applyFont="1" applyBorder="1"/>
    <xf numFmtId="179" fontId="6" fillId="0" borderId="10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1" xfId="2" applyNumberFormat="1" applyFont="1" applyBorder="1"/>
    <xf numFmtId="172" fontId="5" fillId="0" borderId="9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0" fontId="6" fillId="0" borderId="6" xfId="0" applyFont="1" applyBorder="1"/>
    <xf numFmtId="43" fontId="0" fillId="0" borderId="0" xfId="2" applyFont="1"/>
    <xf numFmtId="1" fontId="0" fillId="0" borderId="0" xfId="0" applyNumberFormat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19" fillId="0" borderId="1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21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82" fontId="6" fillId="0" borderId="6" xfId="0" applyNumberFormat="1" applyFont="1" applyFill="1" applyBorder="1"/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3" fontId="5" fillId="0" borderId="4" xfId="0" applyNumberFormat="1" applyFont="1" applyBorder="1" applyAlignment="1">
      <alignment horizontal="right"/>
    </xf>
    <xf numFmtId="0" fontId="13" fillId="0" borderId="1" xfId="0" applyFont="1" applyBorder="1"/>
    <xf numFmtId="3" fontId="13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0" fontId="5" fillId="0" borderId="0" xfId="0" applyFont="1" applyFill="1"/>
    <xf numFmtId="0" fontId="16" fillId="0" borderId="4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/>
    </xf>
    <xf numFmtId="3" fontId="23" fillId="0" borderId="1" xfId="0" applyNumberFormat="1" applyFont="1" applyBorder="1" applyAlignment="1">
      <alignment horizontal="right"/>
    </xf>
    <xf numFmtId="172" fontId="16" fillId="0" borderId="0" xfId="0" applyNumberFormat="1" applyFont="1" applyBorder="1" applyAlignment="1">
      <alignment horizontal="right"/>
    </xf>
    <xf numFmtId="0" fontId="23" fillId="0" borderId="0" xfId="0" applyFont="1"/>
    <xf numFmtId="0" fontId="16" fillId="0" borderId="7" xfId="0" applyFont="1" applyBorder="1" applyAlignment="1">
      <alignment horizontal="left"/>
    </xf>
    <xf numFmtId="3" fontId="16" fillId="0" borderId="8" xfId="0" applyNumberFormat="1" applyFont="1" applyBorder="1" applyAlignment="1">
      <alignment horizontal="right"/>
    </xf>
    <xf numFmtId="172" fontId="21" fillId="0" borderId="12" xfId="0" applyNumberFormat="1" applyFont="1" applyFill="1" applyBorder="1" applyAlignment="1">
      <alignment horizontal="right"/>
    </xf>
    <xf numFmtId="182" fontId="6" fillId="0" borderId="0" xfId="0" applyNumberFormat="1" applyFont="1" applyFill="1" applyBorder="1"/>
    <xf numFmtId="172" fontId="21" fillId="0" borderId="0" xfId="0" applyNumberFormat="1" applyFont="1" applyFill="1" applyBorder="1" applyAlignment="1">
      <alignment horizontal="right"/>
    </xf>
    <xf numFmtId="172" fontId="2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Border="1"/>
    <xf numFmtId="172" fontId="0" fillId="0" borderId="0" xfId="0" applyNumberFormat="1" applyBorder="1"/>
    <xf numFmtId="172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3" fontId="6" fillId="0" borderId="8" xfId="0" applyNumberFormat="1" applyFont="1" applyBorder="1"/>
    <xf numFmtId="3" fontId="6" fillId="0" borderId="1" xfId="0" quotePrefix="1" applyNumberFormat="1" applyFont="1" applyBorder="1" applyAlignment="1">
      <alignment horizontal="right"/>
    </xf>
    <xf numFmtId="3" fontId="7" fillId="0" borderId="8" xfId="0" applyNumberFormat="1" applyFont="1" applyBorder="1"/>
    <xf numFmtId="172" fontId="6" fillId="0" borderId="9" xfId="1" applyNumberFormat="1" applyFont="1" applyBorder="1" applyAlignment="1">
      <alignment horizontal="right"/>
    </xf>
    <xf numFmtId="172" fontId="6" fillId="0" borderId="1" xfId="1" applyNumberFormat="1" applyFont="1" applyBorder="1" applyAlignment="1">
      <alignment horizontal="right"/>
    </xf>
    <xf numFmtId="172" fontId="5" fillId="0" borderId="1" xfId="1" applyNumberFormat="1" applyFont="1" applyBorder="1" applyAlignment="1">
      <alignment horizontal="right"/>
    </xf>
    <xf numFmtId="172" fontId="6" fillId="0" borderId="8" xfId="1" applyNumberFormat="1" applyFont="1" applyBorder="1" applyAlignment="1">
      <alignment horizontal="right"/>
    </xf>
    <xf numFmtId="172" fontId="6" fillId="0" borderId="1" xfId="1" applyNumberFormat="1" applyFont="1" applyBorder="1"/>
    <xf numFmtId="172" fontId="5" fillId="0" borderId="1" xfId="1" applyNumberFormat="1" applyFont="1" applyBorder="1"/>
    <xf numFmtId="172" fontId="6" fillId="0" borderId="8" xfId="1" applyNumberFormat="1" applyFont="1" applyBorder="1"/>
    <xf numFmtId="172" fontId="0" fillId="0" borderId="0" xfId="0" applyNumberFormat="1"/>
    <xf numFmtId="172" fontId="0" fillId="0" borderId="1" xfId="0" applyNumberFormat="1" applyBorder="1"/>
    <xf numFmtId="172" fontId="0" fillId="0" borderId="8" xfId="0" applyNumberFormat="1" applyBorder="1"/>
    <xf numFmtId="172" fontId="20" fillId="0" borderId="9" xfId="0" applyNumberFormat="1" applyFont="1" applyBorder="1"/>
    <xf numFmtId="172" fontId="20" fillId="0" borderId="1" xfId="0" applyNumberFormat="1" applyFont="1" applyBorder="1"/>
    <xf numFmtId="172" fontId="20" fillId="0" borderId="8" xfId="0" applyNumberFormat="1" applyFont="1" applyBorder="1"/>
    <xf numFmtId="172" fontId="19" fillId="0" borderId="1" xfId="0" applyNumberFormat="1" applyFont="1" applyBorder="1"/>
    <xf numFmtId="172" fontId="19" fillId="0" borderId="8" xfId="0" applyNumberFormat="1" applyFont="1" applyBorder="1"/>
    <xf numFmtId="172" fontId="0" fillId="0" borderId="1" xfId="1" applyNumberFormat="1" applyFont="1" applyFill="1" applyBorder="1" applyAlignment="1">
      <alignment horizontal="right"/>
    </xf>
    <xf numFmtId="172" fontId="22" fillId="0" borderId="1" xfId="1" applyNumberFormat="1" applyFont="1" applyFill="1" applyBorder="1" applyAlignment="1">
      <alignment horizontal="right"/>
    </xf>
    <xf numFmtId="172" fontId="6" fillId="0" borderId="1" xfId="1" applyNumberFormat="1" applyFont="1" applyFill="1" applyBorder="1" applyAlignment="1">
      <alignment horizontal="right"/>
    </xf>
    <xf numFmtId="172" fontId="19" fillId="0" borderId="1" xfId="1" applyNumberFormat="1" applyFont="1" applyFill="1" applyBorder="1" applyAlignment="1">
      <alignment horizontal="right"/>
    </xf>
    <xf numFmtId="172" fontId="7" fillId="0" borderId="9" xfId="1" applyNumberFormat="1" applyFont="1" applyBorder="1" applyAlignment="1">
      <alignment horizontal="right"/>
    </xf>
    <xf numFmtId="172" fontId="7" fillId="0" borderId="1" xfId="1" applyNumberFormat="1" applyFont="1" applyBorder="1" applyAlignment="1">
      <alignment horizontal="right"/>
    </xf>
    <xf numFmtId="172" fontId="7" fillId="0" borderId="8" xfId="1" applyNumberFormat="1" applyFont="1" applyBorder="1" applyAlignment="1">
      <alignment horizontal="right"/>
    </xf>
    <xf numFmtId="3" fontId="7" fillId="0" borderId="0" xfId="0" applyNumberFormat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2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72" fontId="6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3" fontId="7" fillId="0" borderId="0" xfId="2" applyNumberFormat="1" applyFont="1" applyFill="1" applyBorder="1"/>
    <xf numFmtId="172" fontId="7" fillId="0" borderId="0" xfId="2" applyNumberFormat="1" applyFont="1" applyFill="1" applyBorder="1"/>
    <xf numFmtId="3" fontId="7" fillId="0" borderId="0" xfId="2" applyNumberFormat="1" applyFont="1" applyFill="1" applyBorder="1" applyAlignment="1"/>
    <xf numFmtId="172" fontId="7" fillId="0" borderId="0" xfId="2" applyNumberFormat="1" applyFont="1" applyFill="1" applyBorder="1" applyAlignment="1"/>
    <xf numFmtId="4" fontId="6" fillId="0" borderId="9" xfId="0" applyNumberFormat="1" applyFont="1" applyFill="1" applyBorder="1" applyAlignment="1"/>
    <xf numFmtId="3" fontId="6" fillId="0" borderId="0" xfId="0" applyNumberFormat="1" applyFont="1" applyFill="1" applyBorder="1" applyAlignment="1"/>
    <xf numFmtId="4" fontId="6" fillId="0" borderId="1" xfId="0" applyNumberFormat="1" applyFont="1" applyFill="1" applyBorder="1" applyAlignment="1"/>
    <xf numFmtId="4" fontId="7" fillId="3" borderId="12" xfId="0" applyNumberFormat="1" applyFont="1" applyFill="1" applyBorder="1" applyAlignment="1"/>
    <xf numFmtId="3" fontId="7" fillId="3" borderId="12" xfId="0" applyNumberFormat="1" applyFont="1" applyFill="1" applyBorder="1" applyAlignment="1"/>
    <xf numFmtId="181" fontId="0" fillId="0" borderId="10" xfId="2" applyNumberFormat="1" applyFont="1" applyBorder="1"/>
    <xf numFmtId="2" fontId="0" fillId="0" borderId="10" xfId="0" applyNumberFormat="1" applyBorder="1"/>
    <xf numFmtId="181" fontId="13" fillId="0" borderId="10" xfId="2" applyNumberFormat="1" applyFont="1" applyBorder="1"/>
    <xf numFmtId="2" fontId="13" fillId="0" borderId="10" xfId="0" applyNumberFormat="1" applyFont="1" applyBorder="1"/>
    <xf numFmtId="4" fontId="7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0" fillId="0" borderId="1" xfId="0" applyNumberFormat="1" applyBorder="1"/>
    <xf numFmtId="3" fontId="7" fillId="0" borderId="5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3" fillId="0" borderId="9" xfId="0" applyFont="1" applyBorder="1"/>
    <xf numFmtId="172" fontId="3" fillId="0" borderId="9" xfId="0" applyNumberFormat="1" applyFont="1" applyBorder="1" applyAlignment="1">
      <alignment horizontal="center"/>
    </xf>
    <xf numFmtId="172" fontId="1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7" fontId="7" fillId="2" borderId="5" xfId="0" quotePrefix="1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zoomScaleNormal="100" zoomScaleSheetLayoutView="75" workbookViewId="0"/>
  </sheetViews>
  <sheetFormatPr baseColWidth="10" defaultColWidth="9.140625" defaultRowHeight="12.75" x14ac:dyDescent="0.2"/>
  <cols>
    <col min="1" max="1" width="69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5" t="s">
        <v>0</v>
      </c>
      <c r="B1" s="7"/>
      <c r="D1" s="8"/>
      <c r="E1" s="58"/>
      <c r="F1" s="9"/>
      <c r="G1" s="9"/>
    </row>
    <row r="2" spans="1:7" ht="15" x14ac:dyDescent="0.2">
      <c r="A2" s="13" t="s">
        <v>78</v>
      </c>
      <c r="B2" s="14"/>
      <c r="C2" s="10"/>
      <c r="D2" s="11"/>
      <c r="E2" s="12"/>
    </row>
    <row r="3" spans="1:7" ht="15" x14ac:dyDescent="0.2">
      <c r="A3" s="124"/>
      <c r="B3" s="14"/>
      <c r="C3" s="10"/>
      <c r="D3" s="11"/>
      <c r="E3" s="12"/>
    </row>
    <row r="4" spans="1:7" ht="15.75" x14ac:dyDescent="0.25">
      <c r="A4" s="43" t="s">
        <v>81</v>
      </c>
      <c r="B4" s="124"/>
      <c r="D4" s="11"/>
      <c r="E4" s="42"/>
    </row>
    <row r="5" spans="1:7" ht="15.75" x14ac:dyDescent="0.25">
      <c r="A5" s="43"/>
      <c r="B5" s="124"/>
      <c r="D5" s="11"/>
      <c r="E5" s="42"/>
    </row>
    <row r="6" spans="1:7" ht="15.75" x14ac:dyDescent="0.25">
      <c r="A6" s="43" t="s">
        <v>117</v>
      </c>
      <c r="B6" s="124"/>
      <c r="D6" s="11"/>
      <c r="E6" s="42"/>
    </row>
    <row r="7" spans="1:7" ht="15" x14ac:dyDescent="0.2">
      <c r="A7" s="31" t="s">
        <v>118</v>
      </c>
      <c r="B7" s="41"/>
      <c r="C7" s="41"/>
      <c r="D7" s="11"/>
      <c r="E7" s="42"/>
    </row>
    <row r="8" spans="1:7" x14ac:dyDescent="0.2">
      <c r="A8" s="17" t="s">
        <v>1</v>
      </c>
      <c r="B8" s="248" t="s">
        <v>112</v>
      </c>
      <c r="C8" s="249"/>
      <c r="D8" s="248" t="s">
        <v>113</v>
      </c>
      <c r="E8" s="249"/>
    </row>
    <row r="9" spans="1:7" s="32" customFormat="1" x14ac:dyDescent="0.2">
      <c r="A9" s="44"/>
      <c r="B9" s="51" t="s">
        <v>2</v>
      </c>
      <c r="C9" s="51" t="s">
        <v>3</v>
      </c>
      <c r="D9" s="51" t="s">
        <v>2</v>
      </c>
      <c r="E9" s="52" t="s">
        <v>4</v>
      </c>
      <c r="F9"/>
      <c r="G9"/>
    </row>
    <row r="10" spans="1:7" x14ac:dyDescent="0.2">
      <c r="A10" s="62" t="s">
        <v>5</v>
      </c>
      <c r="B10" s="78">
        <v>130767.19728305998</v>
      </c>
      <c r="C10" s="221">
        <v>5.2763983200817988</v>
      </c>
      <c r="D10" s="222">
        <v>88248.69326037998</v>
      </c>
      <c r="E10" s="221">
        <v>4.1787528792708519</v>
      </c>
    </row>
    <row r="11" spans="1:7" x14ac:dyDescent="0.2">
      <c r="A11" s="62" t="s">
        <v>6</v>
      </c>
      <c r="B11" s="78">
        <v>92790.428760900002</v>
      </c>
      <c r="C11" s="223">
        <v>3.7440525805098592</v>
      </c>
      <c r="D11" s="222">
        <v>54570.813679439998</v>
      </c>
      <c r="E11" s="223">
        <v>2.5840376368438842</v>
      </c>
    </row>
    <row r="12" spans="1:7" x14ac:dyDescent="0.2">
      <c r="A12" s="46" t="s">
        <v>89</v>
      </c>
      <c r="B12" s="82">
        <v>37976.768522159982</v>
      </c>
      <c r="C12" s="224">
        <v>1.5323457395719395</v>
      </c>
      <c r="D12" s="225">
        <v>33677.879580939982</v>
      </c>
      <c r="E12" s="224">
        <v>1.5947152424269682</v>
      </c>
      <c r="F12" s="126"/>
    </row>
    <row r="13" spans="1:7" x14ac:dyDescent="0.2">
      <c r="A13" s="53" t="s">
        <v>95</v>
      </c>
      <c r="B13" s="226">
        <v>752.70587283999998</v>
      </c>
      <c r="C13" s="227">
        <v>3.0371347596995345E-2</v>
      </c>
      <c r="D13" s="226">
        <v>536.85993480000002</v>
      </c>
      <c r="E13" s="227">
        <v>2.5421396231799599E-2</v>
      </c>
    </row>
    <row r="14" spans="1:7" x14ac:dyDescent="0.2">
      <c r="A14" s="62" t="s">
        <v>8</v>
      </c>
      <c r="B14" s="226">
        <v>13209.41039456</v>
      </c>
      <c r="C14" s="227">
        <v>0.53299384144678275</v>
      </c>
      <c r="D14" s="226">
        <v>12567.67955318</v>
      </c>
      <c r="E14" s="227">
        <v>0.59510486986646871</v>
      </c>
    </row>
    <row r="15" spans="1:7" x14ac:dyDescent="0.2">
      <c r="A15" s="62" t="s">
        <v>9</v>
      </c>
      <c r="B15" s="226">
        <v>3613.9251586699993</v>
      </c>
      <c r="C15" s="227">
        <v>0.1458202747500342</v>
      </c>
      <c r="D15" s="226">
        <v>3465.4527883999995</v>
      </c>
      <c r="E15" s="227">
        <v>0.16409615012401771</v>
      </c>
    </row>
    <row r="16" spans="1:7" x14ac:dyDescent="0.2">
      <c r="A16" s="53" t="s">
        <v>97</v>
      </c>
      <c r="B16" s="226">
        <v>3493.5332290900001</v>
      </c>
      <c r="C16" s="227">
        <v>0.14096251387279923</v>
      </c>
      <c r="D16" s="226">
        <v>5256.8802869199999</v>
      </c>
      <c r="E16" s="227">
        <v>0.24892384038066548</v>
      </c>
    </row>
    <row r="17" spans="1:9" x14ac:dyDescent="0.2">
      <c r="A17" s="53" t="s">
        <v>10</v>
      </c>
      <c r="B17" s="226">
        <v>23.5</v>
      </c>
      <c r="C17" s="227">
        <v>9.4821456067090495E-4</v>
      </c>
      <c r="D17" s="226">
        <v>223.1</v>
      </c>
      <c r="E17" s="227">
        <v>1.0564233111244065E-2</v>
      </c>
    </row>
    <row r="18" spans="1:9" x14ac:dyDescent="0.2">
      <c r="A18" s="62" t="s">
        <v>85</v>
      </c>
      <c r="B18" s="226">
        <v>3442.4055533599999</v>
      </c>
      <c r="C18" s="227">
        <v>0.13889953486937598</v>
      </c>
      <c r="D18" s="226">
        <v>3376.2458806199998</v>
      </c>
      <c r="E18" s="227">
        <v>0.15987202386260502</v>
      </c>
    </row>
    <row r="19" spans="1:9" x14ac:dyDescent="0.2">
      <c r="A19" s="62" t="s">
        <v>96</v>
      </c>
      <c r="B19" s="226">
        <v>23610.28662734</v>
      </c>
      <c r="C19" s="227">
        <v>0.95266457709180152</v>
      </c>
      <c r="D19" s="226">
        <v>21657.329928929998</v>
      </c>
      <c r="E19" s="227">
        <v>1.0255180723278321</v>
      </c>
    </row>
    <row r="20" spans="1:9" x14ac:dyDescent="0.2">
      <c r="A20" s="156" t="s">
        <v>116</v>
      </c>
      <c r="B20" s="228">
        <v>15197.30883088</v>
      </c>
      <c r="C20" s="229">
        <v>0.61320466027459331</v>
      </c>
      <c r="D20" s="228">
        <v>13853.020483369999</v>
      </c>
      <c r="E20" s="229">
        <v>0.65596834460403231</v>
      </c>
    </row>
    <row r="21" spans="1:9" x14ac:dyDescent="0.2">
      <c r="A21" s="53" t="s">
        <v>60</v>
      </c>
      <c r="B21" s="226">
        <v>1186.1249923</v>
      </c>
      <c r="C21" s="227">
        <v>4.7859616530830852E-2</v>
      </c>
      <c r="D21" s="226">
        <v>1110.5655352199997</v>
      </c>
      <c r="E21" s="227">
        <v>5.2587508737685376E-2</v>
      </c>
    </row>
    <row r="22" spans="1:9" x14ac:dyDescent="0.2">
      <c r="A22" s="62" t="s">
        <v>94</v>
      </c>
      <c r="B22" s="226">
        <v>3679.86868022</v>
      </c>
      <c r="C22" s="227">
        <v>0.14848106655069915</v>
      </c>
      <c r="D22" s="226">
        <v>3596.7392623199994</v>
      </c>
      <c r="E22" s="227">
        <v>0.17031282836177719</v>
      </c>
    </row>
    <row r="23" spans="1:9" x14ac:dyDescent="0.2">
      <c r="A23" s="46" t="s">
        <v>13</v>
      </c>
      <c r="B23" s="84">
        <v>26808.118113479981</v>
      </c>
      <c r="C23" s="230">
        <v>1.0816956569951977</v>
      </c>
      <c r="D23" s="231">
        <v>25808.557721589987</v>
      </c>
      <c r="E23" s="230">
        <v>1.2220870463284386</v>
      </c>
      <c r="F23" s="126"/>
      <c r="H23" s="126"/>
    </row>
    <row r="24" spans="1:9" x14ac:dyDescent="0.2">
      <c r="A24" s="62" t="s">
        <v>14</v>
      </c>
      <c r="B24" s="232">
        <v>32.915662569999967</v>
      </c>
      <c r="C24" s="233">
        <v>1.3281323626810327E-3</v>
      </c>
      <c r="D24" s="234">
        <v>-1410.3492349700002</v>
      </c>
      <c r="E24" s="233">
        <v>-6.6782869056422292E-2</v>
      </c>
      <c r="F24" s="126"/>
    </row>
    <row r="25" spans="1:9" x14ac:dyDescent="0.2">
      <c r="A25" s="45" t="s">
        <v>87</v>
      </c>
      <c r="B25" s="155">
        <v>-546.26200000000006</v>
      </c>
      <c r="C25" s="235">
        <v>-2.2041429035796166E-2</v>
      </c>
      <c r="D25" s="236">
        <v>-747.16200000000003</v>
      </c>
      <c r="E25" s="235">
        <v>-3.5379621424757236E-2</v>
      </c>
    </row>
    <row r="26" spans="1:9" x14ac:dyDescent="0.2">
      <c r="A26" s="62" t="s">
        <v>86</v>
      </c>
      <c r="B26" s="78">
        <v>-1691.05</v>
      </c>
      <c r="C26" s="223">
        <v>-6.8233116290320583E-2</v>
      </c>
      <c r="D26" s="222">
        <v>-40.700000000000003</v>
      </c>
      <c r="E26" s="223">
        <v>-1.9272267486671157E-3</v>
      </c>
    </row>
    <row r="27" spans="1:9" x14ac:dyDescent="0.2">
      <c r="A27" s="62" t="s">
        <v>61</v>
      </c>
      <c r="B27" s="126">
        <v>1</v>
      </c>
      <c r="C27" s="237">
        <v>4.0349555773229999E-5</v>
      </c>
      <c r="D27" s="126">
        <v>26</v>
      </c>
      <c r="E27" s="237">
        <v>1.2311522227357494E-3</v>
      </c>
    </row>
    <row r="28" spans="1:9" x14ac:dyDescent="0.2">
      <c r="A28" s="46" t="s">
        <v>91</v>
      </c>
      <c r="B28" s="238">
        <v>28467.252450909979</v>
      </c>
      <c r="C28" s="239">
        <v>1.1486409904786106</v>
      </c>
      <c r="D28" s="240">
        <v>27285.606956559986</v>
      </c>
      <c r="E28" s="239">
        <v>1.2920282943562635</v>
      </c>
      <c r="F28" s="126"/>
      <c r="H28" s="126"/>
    </row>
    <row r="29" spans="1:9" ht="14.25" customHeight="1" x14ac:dyDescent="0.2">
      <c r="A29" s="127" t="s">
        <v>76</v>
      </c>
      <c r="B29" s="241">
        <v>7136.3634543160015</v>
      </c>
      <c r="C29" s="242">
        <v>0.2879490952179638</v>
      </c>
      <c r="D29" s="243">
        <v>6744.1488330000011</v>
      </c>
      <c r="E29" s="242">
        <v>0.31934899331571776</v>
      </c>
      <c r="F29" s="174"/>
      <c r="G29" s="41"/>
    </row>
    <row r="30" spans="1:9" x14ac:dyDescent="0.2">
      <c r="A30" s="64" t="s">
        <v>90</v>
      </c>
      <c r="B30" s="238">
        <v>21330.888996593978</v>
      </c>
      <c r="C30" s="239">
        <v>0.86069189526064671</v>
      </c>
      <c r="D30" s="240">
        <v>20541.458123559984</v>
      </c>
      <c r="E30" s="239">
        <v>0.9726793010405459</v>
      </c>
    </row>
    <row r="32" spans="1:9" x14ac:dyDescent="0.2">
      <c r="A32" s="48" t="s">
        <v>16</v>
      </c>
      <c r="B32" s="68">
        <v>39355</v>
      </c>
      <c r="C32" s="132" t="s">
        <v>17</v>
      </c>
      <c r="D32" s="68">
        <v>38990</v>
      </c>
      <c r="I32" s="79"/>
    </row>
    <row r="33" spans="1:9" x14ac:dyDescent="0.2">
      <c r="A33" s="49"/>
      <c r="B33" s="50" t="s">
        <v>2</v>
      </c>
      <c r="C33" s="49"/>
      <c r="D33" s="50" t="s">
        <v>18</v>
      </c>
      <c r="I33" s="79"/>
    </row>
    <row r="34" spans="1:9" x14ac:dyDescent="0.2">
      <c r="A34" s="244" t="s">
        <v>62</v>
      </c>
      <c r="B34" s="138">
        <v>2640899</v>
      </c>
      <c r="C34" s="245">
        <v>13.6</v>
      </c>
      <c r="D34" s="138">
        <v>2324729</v>
      </c>
      <c r="I34" s="79"/>
    </row>
    <row r="35" spans="1:9" x14ac:dyDescent="0.2">
      <c r="A35" s="62" t="s">
        <v>19</v>
      </c>
      <c r="B35" s="39">
        <v>1982926</v>
      </c>
      <c r="C35" s="130">
        <v>10.3</v>
      </c>
      <c r="D35" s="39">
        <v>1797392</v>
      </c>
      <c r="I35" s="79"/>
    </row>
    <row r="36" spans="1:9" x14ac:dyDescent="0.2">
      <c r="A36" s="156" t="s">
        <v>92</v>
      </c>
      <c r="B36" s="157">
        <v>1796718</v>
      </c>
      <c r="C36" s="246">
        <v>10.4</v>
      </c>
      <c r="D36" s="157">
        <v>1628127</v>
      </c>
      <c r="I36" s="79"/>
    </row>
    <row r="37" spans="1:9" x14ac:dyDescent="0.2">
      <c r="A37" s="62" t="s">
        <v>88</v>
      </c>
      <c r="B37" s="39">
        <v>6765</v>
      </c>
      <c r="C37" s="130">
        <v>-16.899999999999999</v>
      </c>
      <c r="D37" s="39">
        <v>8137</v>
      </c>
      <c r="I37" s="79"/>
    </row>
    <row r="38" spans="1:9" x14ac:dyDescent="0.2">
      <c r="A38" s="62" t="s">
        <v>82</v>
      </c>
      <c r="B38" s="39">
        <v>3088</v>
      </c>
      <c r="C38" s="130">
        <v>-10.8</v>
      </c>
      <c r="D38" s="39">
        <v>3461</v>
      </c>
      <c r="I38" s="79"/>
    </row>
    <row r="39" spans="1:9" x14ac:dyDescent="0.2">
      <c r="A39" s="62" t="s">
        <v>20</v>
      </c>
      <c r="B39" s="39">
        <v>1272734</v>
      </c>
      <c r="C39" s="130">
        <v>14.6</v>
      </c>
      <c r="D39" s="39">
        <v>1110423</v>
      </c>
      <c r="I39" s="80"/>
    </row>
    <row r="40" spans="1:9" x14ac:dyDescent="0.2">
      <c r="A40" s="85" t="s">
        <v>21</v>
      </c>
      <c r="B40" s="86">
        <v>615691</v>
      </c>
      <c r="C40" s="131">
        <v>8.9</v>
      </c>
      <c r="D40" s="86">
        <v>565280</v>
      </c>
    </row>
    <row r="41" spans="1:9" x14ac:dyDescent="0.2">
      <c r="A41" s="54"/>
      <c r="B41" s="87"/>
      <c r="C41" s="87"/>
      <c r="D41" s="87"/>
      <c r="E41" s="87"/>
      <c r="F41" s="33"/>
      <c r="G41" s="34"/>
    </row>
    <row r="42" spans="1:9" x14ac:dyDescent="0.2">
      <c r="H42" s="128"/>
    </row>
    <row r="43" spans="1:9" x14ac:dyDescent="0.2">
      <c r="F43" s="31"/>
      <c r="G43" s="31"/>
    </row>
    <row r="44" spans="1:9" ht="15.75" x14ac:dyDescent="0.25">
      <c r="A44" s="15" t="s">
        <v>24</v>
      </c>
    </row>
    <row r="45" spans="1:9" x14ac:dyDescent="0.2">
      <c r="A45" s="160" t="s">
        <v>108</v>
      </c>
      <c r="B45" s="10"/>
      <c r="C45" s="10"/>
      <c r="D45" s="10"/>
      <c r="E45" s="10"/>
    </row>
    <row r="46" spans="1:9" x14ac:dyDescent="0.2">
      <c r="A46" s="17" t="s">
        <v>1</v>
      </c>
      <c r="B46" s="250">
        <v>2007</v>
      </c>
      <c r="C46" s="251"/>
      <c r="D46" s="250">
        <v>2006</v>
      </c>
      <c r="E46" s="251"/>
    </row>
    <row r="47" spans="1:9" x14ac:dyDescent="0.2">
      <c r="A47" s="56"/>
      <c r="B47" s="65" t="s">
        <v>2</v>
      </c>
      <c r="C47" s="65" t="s">
        <v>3</v>
      </c>
      <c r="D47" s="65" t="s">
        <v>2</v>
      </c>
      <c r="E47" s="66" t="s">
        <v>4</v>
      </c>
    </row>
    <row r="48" spans="1:9" x14ac:dyDescent="0.2">
      <c r="A48" s="18" t="s">
        <v>5</v>
      </c>
      <c r="B48" s="19">
        <v>8248.2999999999993</v>
      </c>
      <c r="C48" s="20">
        <v>8.15</v>
      </c>
      <c r="D48" s="19">
        <v>5525.6</v>
      </c>
      <c r="E48" s="20">
        <v>6.68</v>
      </c>
    </row>
    <row r="49" spans="1:5" x14ac:dyDescent="0.2">
      <c r="A49" s="21" t="s">
        <v>6</v>
      </c>
      <c r="B49" s="19">
        <v>4311.3</v>
      </c>
      <c r="C49" s="37">
        <v>4.26</v>
      </c>
      <c r="D49" s="19">
        <v>2342.6</v>
      </c>
      <c r="E49" s="37">
        <v>2.83</v>
      </c>
    </row>
    <row r="50" spans="1:5" x14ac:dyDescent="0.2">
      <c r="A50" s="22" t="s">
        <v>7</v>
      </c>
      <c r="B50" s="23">
        <f>B48-B49</f>
        <v>3936.9999999999991</v>
      </c>
      <c r="C50" s="24">
        <f>C48-C49</f>
        <v>3.8900000000000006</v>
      </c>
      <c r="D50" s="23">
        <f>D48-D49</f>
        <v>3183.0000000000005</v>
      </c>
      <c r="E50" s="24">
        <f>E48-E49</f>
        <v>3.8499999999999996</v>
      </c>
    </row>
    <row r="51" spans="1:5" x14ac:dyDescent="0.2">
      <c r="A51" s="21" t="s">
        <v>79</v>
      </c>
      <c r="B51" s="19">
        <v>0</v>
      </c>
      <c r="C51" s="20">
        <v>0</v>
      </c>
      <c r="D51" s="19">
        <v>0</v>
      </c>
      <c r="E51" s="20">
        <v>0</v>
      </c>
    </row>
    <row r="52" spans="1:5" x14ac:dyDescent="0.2">
      <c r="A52" s="21" t="s">
        <v>8</v>
      </c>
      <c r="B52" s="19">
        <v>683</v>
      </c>
      <c r="C52" s="20">
        <v>0.68</v>
      </c>
      <c r="D52" s="19">
        <v>740.3</v>
      </c>
      <c r="E52" s="20">
        <v>0.89</v>
      </c>
    </row>
    <row r="53" spans="1:5" x14ac:dyDescent="0.2">
      <c r="A53" s="21" t="s">
        <v>9</v>
      </c>
      <c r="B53" s="19">
        <v>259.3</v>
      </c>
      <c r="C53" s="20">
        <v>0.26</v>
      </c>
      <c r="D53" s="19">
        <v>285.89999999999998</v>
      </c>
      <c r="E53" s="20">
        <v>0.35</v>
      </c>
    </row>
    <row r="54" spans="1:5" x14ac:dyDescent="0.2">
      <c r="A54" s="21" t="s">
        <v>103</v>
      </c>
      <c r="B54" s="19">
        <v>4.5999999999999996</v>
      </c>
      <c r="C54" s="20">
        <v>0</v>
      </c>
      <c r="D54" s="19">
        <v>52.3</v>
      </c>
      <c r="E54" s="20">
        <v>0.06</v>
      </c>
    </row>
    <row r="55" spans="1:5" x14ac:dyDescent="0.2">
      <c r="A55" s="21" t="s">
        <v>104</v>
      </c>
      <c r="B55" s="19">
        <v>0</v>
      </c>
      <c r="C55" s="20">
        <v>0</v>
      </c>
      <c r="D55" s="19">
        <v>0</v>
      </c>
      <c r="E55" s="20">
        <v>0</v>
      </c>
    </row>
    <row r="56" spans="1:5" x14ac:dyDescent="0.2">
      <c r="A56" s="27" t="s">
        <v>11</v>
      </c>
      <c r="B56" s="19">
        <v>413.2</v>
      </c>
      <c r="C56" s="20">
        <v>0.41</v>
      </c>
      <c r="D56" s="19">
        <v>330.9</v>
      </c>
      <c r="E56" s="20">
        <v>0.4</v>
      </c>
    </row>
    <row r="57" spans="1:5" x14ac:dyDescent="0.2">
      <c r="A57" s="21" t="s">
        <v>105</v>
      </c>
      <c r="B57" s="19">
        <v>2062</v>
      </c>
      <c r="C57" s="20">
        <v>2.04</v>
      </c>
      <c r="D57" s="19">
        <v>1721.5</v>
      </c>
      <c r="E57" s="20">
        <v>2.08</v>
      </c>
    </row>
    <row r="58" spans="1:5" x14ac:dyDescent="0.2">
      <c r="A58" s="161" t="s">
        <v>23</v>
      </c>
      <c r="B58" s="162">
        <v>1074.7</v>
      </c>
      <c r="C58" s="163">
        <v>1.06</v>
      </c>
      <c r="D58" s="162">
        <v>952.5</v>
      </c>
      <c r="E58" s="163">
        <v>1.1499999999999999</v>
      </c>
    </row>
    <row r="59" spans="1:5" x14ac:dyDescent="0.2">
      <c r="A59" s="27" t="s">
        <v>60</v>
      </c>
      <c r="B59" s="28">
        <v>264.89999999999998</v>
      </c>
      <c r="C59" s="47">
        <v>0.26</v>
      </c>
      <c r="D59" s="28">
        <v>143</v>
      </c>
      <c r="E59" s="47">
        <v>0.17</v>
      </c>
    </row>
    <row r="60" spans="1:5" x14ac:dyDescent="0.2">
      <c r="A60" s="27" t="s">
        <v>12</v>
      </c>
      <c r="B60" s="19">
        <v>352.8</v>
      </c>
      <c r="C60" s="20">
        <v>0.35</v>
      </c>
      <c r="D60" s="19">
        <v>315.5</v>
      </c>
      <c r="E60" s="20">
        <v>0.38</v>
      </c>
    </row>
    <row r="61" spans="1:5" x14ac:dyDescent="0.2">
      <c r="A61" s="22" t="s">
        <v>13</v>
      </c>
      <c r="B61" s="23">
        <f>(B50+B51+B52-B53+B54+B55+B56-B57-B59-B60)</f>
        <v>2098.7999999999988</v>
      </c>
      <c r="C61" s="24">
        <f>(C50+C51+C52-C53+C54+C55+C56-C57-C59-C60)</f>
        <v>2.0700000000000007</v>
      </c>
      <c r="D61" s="23">
        <f>(D50+D51+D52-D53+D54+D55+D56-D57-D59-D60)</f>
        <v>1840.6000000000004</v>
      </c>
      <c r="E61" s="24">
        <f>(E50+E51+E52-E53+E54+E55+E56-E57-E59-E60)</f>
        <v>2.2199999999999998</v>
      </c>
    </row>
    <row r="62" spans="1:5" x14ac:dyDescent="0.2">
      <c r="A62" s="2" t="s">
        <v>14</v>
      </c>
      <c r="B62" s="19">
        <v>263.3</v>
      </c>
      <c r="C62" s="20">
        <v>0.26</v>
      </c>
      <c r="D62" s="19">
        <v>233.7</v>
      </c>
      <c r="E62" s="20">
        <v>0.28000000000000003</v>
      </c>
    </row>
    <row r="63" spans="1:5" x14ac:dyDescent="0.2">
      <c r="A63" s="22" t="s">
        <v>15</v>
      </c>
      <c r="B63" s="23">
        <f>(B61-B62)</f>
        <v>1835.4999999999989</v>
      </c>
      <c r="C63" s="24">
        <f>(C61-C62)</f>
        <v>1.8100000000000007</v>
      </c>
      <c r="D63" s="23">
        <f>(D61-D62)</f>
        <v>1606.9000000000003</v>
      </c>
      <c r="E63" s="24">
        <f>(E61-E62)</f>
        <v>1.9399999999999997</v>
      </c>
    </row>
    <row r="64" spans="1:5" x14ac:dyDescent="0.2">
      <c r="A64" s="6"/>
    </row>
    <row r="65" spans="1:5" x14ac:dyDescent="0.2">
      <c r="A65" s="57" t="s">
        <v>16</v>
      </c>
      <c r="B65" s="76">
        <v>39447</v>
      </c>
      <c r="C65" s="75"/>
      <c r="D65" s="77">
        <v>39082</v>
      </c>
      <c r="E65" s="35"/>
    </row>
    <row r="66" spans="1:5" x14ac:dyDescent="0.2">
      <c r="A66" s="71"/>
      <c r="B66" s="72" t="s">
        <v>2</v>
      </c>
      <c r="C66" s="73" t="s">
        <v>59</v>
      </c>
      <c r="D66" s="74" t="s">
        <v>2</v>
      </c>
      <c r="E66" s="67"/>
    </row>
    <row r="67" spans="1:5" x14ac:dyDescent="0.2">
      <c r="A67" s="21" t="s">
        <v>62</v>
      </c>
      <c r="B67" s="19">
        <v>114693.7</v>
      </c>
      <c r="C67" s="36">
        <f t="shared" ref="C67:C73" si="0">((B67-D67)/D67)*100</f>
        <v>20.384895956335772</v>
      </c>
      <c r="D67" s="19">
        <v>95272.5</v>
      </c>
    </row>
    <row r="68" spans="1:5" x14ac:dyDescent="0.2">
      <c r="A68" s="21" t="s">
        <v>19</v>
      </c>
      <c r="B68" s="19">
        <v>107598.1</v>
      </c>
      <c r="C68" s="125">
        <f t="shared" si="0"/>
        <v>19.66899150401888</v>
      </c>
      <c r="D68" s="19">
        <v>89913.1</v>
      </c>
    </row>
    <row r="69" spans="1:5" x14ac:dyDescent="0.2">
      <c r="A69" s="164" t="s">
        <v>92</v>
      </c>
      <c r="B69" s="165">
        <v>107475.7</v>
      </c>
      <c r="C69" s="166">
        <f t="shared" si="0"/>
        <v>19.70073618675309</v>
      </c>
      <c r="D69" s="165">
        <v>89787</v>
      </c>
      <c r="E69" s="167"/>
    </row>
    <row r="70" spans="1:5" x14ac:dyDescent="0.2">
      <c r="A70" s="21" t="s">
        <v>80</v>
      </c>
      <c r="B70" s="19">
        <v>91264.9</v>
      </c>
      <c r="C70" s="125">
        <f t="shared" si="0"/>
        <v>17.444440154937002</v>
      </c>
      <c r="D70" s="19">
        <v>77709</v>
      </c>
    </row>
    <row r="71" spans="1:5" x14ac:dyDescent="0.2">
      <c r="A71" s="21" t="s">
        <v>25</v>
      </c>
      <c r="B71" s="19">
        <v>2891.9</v>
      </c>
      <c r="C71" s="125">
        <f t="shared" si="0"/>
        <v>21.477778711249272</v>
      </c>
      <c r="D71" s="19">
        <v>2380.6</v>
      </c>
    </row>
    <row r="72" spans="1:5" x14ac:dyDescent="0.2">
      <c r="A72" s="21" t="s">
        <v>83</v>
      </c>
      <c r="B72" s="19">
        <v>1043</v>
      </c>
      <c r="C72" s="125">
        <f t="shared" si="0"/>
        <v>0.19212295869356388</v>
      </c>
      <c r="D72" s="19">
        <v>1041</v>
      </c>
    </row>
    <row r="73" spans="1:5" x14ac:dyDescent="0.2">
      <c r="A73" s="168" t="s">
        <v>82</v>
      </c>
      <c r="B73" s="169">
        <v>132</v>
      </c>
      <c r="C73" s="166">
        <f t="shared" si="0"/>
        <v>-30.158730158730158</v>
      </c>
      <c r="D73" s="169">
        <v>189</v>
      </c>
      <c r="E73" s="63"/>
    </row>
    <row r="74" spans="1:5" x14ac:dyDescent="0.2">
      <c r="A74" s="140" t="s">
        <v>109</v>
      </c>
      <c r="B74" s="146">
        <v>8.8999999999999996E-2</v>
      </c>
      <c r="C74" s="170"/>
      <c r="D74" s="146">
        <v>0.09</v>
      </c>
      <c r="E74" s="141"/>
    </row>
    <row r="75" spans="1:5" x14ac:dyDescent="0.2">
      <c r="A75" s="63" t="s">
        <v>111</v>
      </c>
      <c r="B75" s="171"/>
      <c r="C75" s="172"/>
      <c r="D75" s="154"/>
      <c r="E75" s="141"/>
    </row>
    <row r="77" spans="1:5" x14ac:dyDescent="0.2">
      <c r="A77" s="63"/>
    </row>
    <row r="79" spans="1:5" ht="15.75" x14ac:dyDescent="0.25">
      <c r="A79" s="15" t="s">
        <v>22</v>
      </c>
      <c r="D79" s="10"/>
      <c r="E79" s="10"/>
    </row>
    <row r="80" spans="1:5" x14ac:dyDescent="0.2">
      <c r="A80" s="31" t="s">
        <v>84</v>
      </c>
      <c r="B80" s="10"/>
      <c r="C80" s="10"/>
      <c r="D80" s="10"/>
      <c r="E80" s="10"/>
    </row>
    <row r="81" spans="1:5" x14ac:dyDescent="0.2">
      <c r="A81" s="17" t="s">
        <v>1</v>
      </c>
      <c r="B81" s="250">
        <v>2007</v>
      </c>
      <c r="C81" s="251"/>
      <c r="D81" s="250">
        <v>2006</v>
      </c>
      <c r="E81" s="251"/>
    </row>
    <row r="82" spans="1:5" x14ac:dyDescent="0.2">
      <c r="A82" s="56"/>
      <c r="B82" s="65" t="s">
        <v>2</v>
      </c>
      <c r="C82" s="65" t="s">
        <v>3</v>
      </c>
      <c r="D82" s="65" t="s">
        <v>2</v>
      </c>
      <c r="E82" s="66" t="s">
        <v>4</v>
      </c>
    </row>
    <row r="83" spans="1:5" x14ac:dyDescent="0.2">
      <c r="A83" s="18" t="s">
        <v>5</v>
      </c>
      <c r="B83" s="19">
        <v>25343.7</v>
      </c>
      <c r="C83" s="20">
        <v>4.84</v>
      </c>
      <c r="D83" s="19">
        <v>14050.4</v>
      </c>
      <c r="E83" s="20">
        <v>3.39</v>
      </c>
    </row>
    <row r="84" spans="1:5" x14ac:dyDescent="0.2">
      <c r="A84" s="21" t="s">
        <v>6</v>
      </c>
      <c r="B84" s="19">
        <v>23563.3</v>
      </c>
      <c r="C84" s="37">
        <v>4.5</v>
      </c>
      <c r="D84" s="19">
        <v>12628.2</v>
      </c>
      <c r="E84" s="20">
        <v>3.05</v>
      </c>
    </row>
    <row r="85" spans="1:5" x14ac:dyDescent="0.2">
      <c r="A85" s="22" t="s">
        <v>7</v>
      </c>
      <c r="B85" s="23">
        <f>B83-B84</f>
        <v>1780.4000000000015</v>
      </c>
      <c r="C85" s="24">
        <f>C83-C84</f>
        <v>0.33999999999999986</v>
      </c>
      <c r="D85" s="23">
        <f>D83-D84</f>
        <v>1422.1999999999989</v>
      </c>
      <c r="E85" s="24">
        <f>E83-E84</f>
        <v>0.3400000000000003</v>
      </c>
    </row>
    <row r="86" spans="1:5" x14ac:dyDescent="0.2">
      <c r="A86" s="21" t="s">
        <v>79</v>
      </c>
      <c r="B86" s="19">
        <v>75.8</v>
      </c>
      <c r="C86" s="20">
        <v>0.01</v>
      </c>
      <c r="D86" s="19">
        <v>12.8</v>
      </c>
      <c r="E86" s="20">
        <v>0</v>
      </c>
    </row>
    <row r="87" spans="1:5" x14ac:dyDescent="0.2">
      <c r="A87" s="21" t="s">
        <v>8</v>
      </c>
      <c r="B87" s="19">
        <v>12.5</v>
      </c>
      <c r="C87" s="20">
        <v>0</v>
      </c>
      <c r="D87" s="19">
        <v>7.9</v>
      </c>
      <c r="E87" s="20">
        <v>0</v>
      </c>
    </row>
    <row r="88" spans="1:5" x14ac:dyDescent="0.2">
      <c r="A88" s="21" t="s">
        <v>9</v>
      </c>
      <c r="B88" s="19">
        <v>73</v>
      </c>
      <c r="C88" s="20">
        <v>0.01</v>
      </c>
      <c r="D88" s="19">
        <v>45.5</v>
      </c>
      <c r="E88" s="20">
        <v>0.01</v>
      </c>
    </row>
    <row r="89" spans="1:5" x14ac:dyDescent="0.2">
      <c r="A89" s="21" t="s">
        <v>103</v>
      </c>
      <c r="B89" s="19">
        <v>-455</v>
      </c>
      <c r="C89" s="20">
        <v>-0.09</v>
      </c>
      <c r="D89" s="19">
        <v>31.6</v>
      </c>
      <c r="E89" s="20">
        <v>0.01</v>
      </c>
    </row>
    <row r="90" spans="1:5" x14ac:dyDescent="0.2">
      <c r="A90" s="21" t="s">
        <v>104</v>
      </c>
      <c r="B90" s="19">
        <v>-8</v>
      </c>
      <c r="C90" s="20">
        <v>0</v>
      </c>
      <c r="D90" s="19">
        <v>2.7</v>
      </c>
      <c r="E90" s="20">
        <v>0</v>
      </c>
    </row>
    <row r="91" spans="1:5" x14ac:dyDescent="0.2">
      <c r="A91" s="27" t="s">
        <v>11</v>
      </c>
      <c r="B91" s="19">
        <v>28</v>
      </c>
      <c r="C91" s="20">
        <v>0.01</v>
      </c>
      <c r="D91" s="19">
        <v>27.1</v>
      </c>
      <c r="E91" s="20">
        <v>0.01</v>
      </c>
    </row>
    <row r="92" spans="1:5" x14ac:dyDescent="0.2">
      <c r="A92" s="21" t="s">
        <v>105</v>
      </c>
      <c r="B92" s="19">
        <v>408.2</v>
      </c>
      <c r="C92" s="20">
        <v>0.08</v>
      </c>
      <c r="D92" s="19">
        <v>376.3</v>
      </c>
      <c r="E92" s="20">
        <v>0.09</v>
      </c>
    </row>
    <row r="93" spans="1:5" x14ac:dyDescent="0.2">
      <c r="A93" s="161" t="s">
        <v>23</v>
      </c>
      <c r="B93" s="162">
        <v>245.3</v>
      </c>
      <c r="C93" s="163">
        <v>0.05</v>
      </c>
      <c r="D93" s="162">
        <v>223.6</v>
      </c>
      <c r="E93" s="163">
        <v>0.05</v>
      </c>
    </row>
    <row r="94" spans="1:5" x14ac:dyDescent="0.2">
      <c r="A94" s="27" t="s">
        <v>60</v>
      </c>
      <c r="B94" s="28">
        <v>41</v>
      </c>
      <c r="C94" s="47">
        <v>0.01</v>
      </c>
      <c r="D94" s="28">
        <v>31.8</v>
      </c>
      <c r="E94" s="47">
        <v>0.01</v>
      </c>
    </row>
    <row r="95" spans="1:5" x14ac:dyDescent="0.2">
      <c r="A95" s="27" t="s">
        <v>12</v>
      </c>
      <c r="B95" s="19">
        <v>186.8</v>
      </c>
      <c r="C95" s="20">
        <v>0.03</v>
      </c>
      <c r="D95" s="19">
        <v>94.1</v>
      </c>
      <c r="E95" s="20">
        <v>0.02</v>
      </c>
    </row>
    <row r="96" spans="1:5" x14ac:dyDescent="0.2">
      <c r="A96" s="22" t="s">
        <v>13</v>
      </c>
      <c r="B96" s="23">
        <f>(B85+B86+B87-B88+B89+B90+B91-B92-B94-B95)</f>
        <v>724.70000000000141</v>
      </c>
      <c r="C96" s="24">
        <f>(C85+C86+C87-C88+C89+C90+C91-C92-C94-C95)</f>
        <v>0.13999999999999982</v>
      </c>
      <c r="D96" s="23">
        <f>(D85+D86+D87-D88+D89+D90+D91-D92-D94-D95)</f>
        <v>956.59999999999889</v>
      </c>
      <c r="E96" s="24">
        <f>(E85+E86+E87-E88+E89+E90+E91-E92-E94-E95)</f>
        <v>0.23000000000000034</v>
      </c>
    </row>
    <row r="97" spans="1:5" x14ac:dyDescent="0.2">
      <c r="A97" s="21" t="s">
        <v>14</v>
      </c>
      <c r="B97" s="19">
        <v>-14.3</v>
      </c>
      <c r="C97" s="20">
        <v>0</v>
      </c>
      <c r="D97" s="19">
        <v>22.5</v>
      </c>
      <c r="E97" s="20">
        <v>0.01</v>
      </c>
    </row>
    <row r="98" spans="1:5" x14ac:dyDescent="0.2">
      <c r="A98" s="22" t="s">
        <v>15</v>
      </c>
      <c r="B98" s="23">
        <f>(B96-B97)</f>
        <v>739.00000000000136</v>
      </c>
      <c r="C98" s="24">
        <f>(C96-C97)</f>
        <v>0.13999999999999982</v>
      </c>
      <c r="D98" s="23">
        <f>(D96-D97)</f>
        <v>934.09999999999889</v>
      </c>
      <c r="E98" s="24">
        <f>(E96-E97)</f>
        <v>0.22000000000000033</v>
      </c>
    </row>
    <row r="99" spans="1:5" x14ac:dyDescent="0.2">
      <c r="A99" s="6"/>
      <c r="B99" s="35"/>
      <c r="C99" s="35"/>
      <c r="D99" s="35"/>
      <c r="E99" s="35"/>
    </row>
    <row r="100" spans="1:5" x14ac:dyDescent="0.2">
      <c r="A100" s="57" t="s">
        <v>16</v>
      </c>
      <c r="B100" s="76">
        <v>39447</v>
      </c>
      <c r="C100" s="75"/>
      <c r="D100" s="77">
        <v>39082</v>
      </c>
      <c r="E100" s="35"/>
    </row>
    <row r="101" spans="1:5" x14ac:dyDescent="0.2">
      <c r="A101" s="71"/>
      <c r="B101" s="72" t="s">
        <v>2</v>
      </c>
      <c r="C101" s="73" t="s">
        <v>59</v>
      </c>
      <c r="D101" s="74" t="s">
        <v>2</v>
      </c>
      <c r="E101" s="67"/>
    </row>
    <row r="102" spans="1:5" x14ac:dyDescent="0.2">
      <c r="A102" s="21" t="s">
        <v>62</v>
      </c>
      <c r="B102" s="19">
        <v>614738.19999999995</v>
      </c>
      <c r="C102" s="36">
        <f t="shared" ref="C102:C109" si="1">((B102-D102)/D102)*100</f>
        <v>36.051945729557836</v>
      </c>
      <c r="D102" s="19">
        <v>451840.8</v>
      </c>
    </row>
    <row r="103" spans="1:5" x14ac:dyDescent="0.2">
      <c r="A103" s="21" t="s">
        <v>19</v>
      </c>
      <c r="B103" s="19">
        <v>372215</v>
      </c>
      <c r="C103" s="36">
        <f t="shared" si="1"/>
        <v>49.266151033452005</v>
      </c>
      <c r="D103" s="19">
        <v>249363.3</v>
      </c>
    </row>
    <row r="104" spans="1:5" x14ac:dyDescent="0.2">
      <c r="A104" s="164" t="s">
        <v>92</v>
      </c>
      <c r="B104" s="165">
        <v>283954.40000000002</v>
      </c>
      <c r="C104" s="173">
        <f t="shared" si="1"/>
        <v>69.76542303488884</v>
      </c>
      <c r="D104" s="165">
        <v>167262.79999999999</v>
      </c>
      <c r="E104" s="167"/>
    </row>
    <row r="105" spans="1:5" x14ac:dyDescent="0.2">
      <c r="A105" s="164" t="s">
        <v>93</v>
      </c>
      <c r="B105" s="165">
        <v>88260.6</v>
      </c>
      <c r="C105" s="173">
        <f t="shared" si="1"/>
        <v>7.5031211746578963</v>
      </c>
      <c r="D105" s="165">
        <v>82100.5</v>
      </c>
      <c r="E105" s="167"/>
    </row>
    <row r="106" spans="1:5" x14ac:dyDescent="0.2">
      <c r="A106" s="21" t="s">
        <v>80</v>
      </c>
      <c r="B106" s="19">
        <v>154210.9</v>
      </c>
      <c r="C106" s="125">
        <f t="shared" si="1"/>
        <v>84.427501913509374</v>
      </c>
      <c r="D106" s="19">
        <v>83616</v>
      </c>
    </row>
    <row r="107" spans="1:5" x14ac:dyDescent="0.2">
      <c r="A107" s="21" t="s">
        <v>73</v>
      </c>
      <c r="B107" s="19">
        <v>427411.1</v>
      </c>
      <c r="C107" s="36">
        <f t="shared" si="1"/>
        <v>26.570009254118077</v>
      </c>
      <c r="D107" s="19">
        <v>337687.5</v>
      </c>
    </row>
    <row r="108" spans="1:5" x14ac:dyDescent="0.2">
      <c r="A108" s="21" t="s">
        <v>83</v>
      </c>
      <c r="B108" s="19">
        <v>60</v>
      </c>
      <c r="C108" s="36">
        <f t="shared" si="1"/>
        <v>-9.6385542168674778</v>
      </c>
      <c r="D108" s="19">
        <v>66.400000000000006</v>
      </c>
    </row>
    <row r="109" spans="1:5" x14ac:dyDescent="0.2">
      <c r="A109" s="168" t="s">
        <v>82</v>
      </c>
      <c r="B109" s="169">
        <v>45.6</v>
      </c>
      <c r="C109" s="166">
        <f t="shared" si="1"/>
        <v>-3.3898305084745792</v>
      </c>
      <c r="D109" s="169">
        <v>47.2</v>
      </c>
      <c r="E109" s="63"/>
    </row>
    <row r="110" spans="1:5" x14ac:dyDescent="0.2">
      <c r="A110" s="140" t="s">
        <v>109</v>
      </c>
      <c r="B110" s="142">
        <v>5.8999999999999997E-2</v>
      </c>
      <c r="C110" s="170"/>
      <c r="D110" s="142">
        <v>7.8E-2</v>
      </c>
      <c r="E110" s="141"/>
    </row>
    <row r="111" spans="1:5" x14ac:dyDescent="0.2">
      <c r="A111" s="63" t="s">
        <v>110</v>
      </c>
      <c r="B111" s="152"/>
      <c r="C111" s="172"/>
      <c r="D111" s="154"/>
      <c r="E111" s="141"/>
    </row>
    <row r="114" spans="1:5" x14ac:dyDescent="0.2">
      <c r="A114" s="63"/>
    </row>
    <row r="115" spans="1:5" x14ac:dyDescent="0.2">
      <c r="A115" s="63"/>
    </row>
    <row r="116" spans="1:5" x14ac:dyDescent="0.2">
      <c r="A116" s="63"/>
    </row>
    <row r="117" spans="1:5" x14ac:dyDescent="0.2">
      <c r="A117" s="63"/>
    </row>
    <row r="118" spans="1:5" x14ac:dyDescent="0.2">
      <c r="A118" s="151"/>
      <c r="B118" s="152"/>
      <c r="C118" s="153"/>
      <c r="D118" s="154"/>
      <c r="E118" s="141"/>
    </row>
    <row r="119" spans="1:5" ht="15.75" x14ac:dyDescent="0.25">
      <c r="A119" s="15" t="s">
        <v>40</v>
      </c>
      <c r="B119" s="119"/>
      <c r="C119" s="10"/>
      <c r="D119" s="10"/>
      <c r="E119" s="10"/>
    </row>
    <row r="120" spans="1:5" x14ac:dyDescent="0.2">
      <c r="A120" s="16" t="s">
        <v>101</v>
      </c>
      <c r="B120" s="10"/>
      <c r="C120" s="10"/>
      <c r="D120" s="10"/>
      <c r="E120" s="10"/>
    </row>
    <row r="121" spans="1:5" x14ac:dyDescent="0.2">
      <c r="A121" s="16"/>
      <c r="B121" s="10"/>
      <c r="C121" s="10"/>
      <c r="D121" s="10"/>
      <c r="E121" s="10"/>
    </row>
    <row r="122" spans="1:5" x14ac:dyDescent="0.2">
      <c r="A122" s="17" t="s">
        <v>1</v>
      </c>
      <c r="B122" s="256">
        <v>2007</v>
      </c>
      <c r="C122" s="257"/>
      <c r="D122" s="256">
        <v>2006</v>
      </c>
      <c r="E122" s="257"/>
    </row>
    <row r="123" spans="1:5" x14ac:dyDescent="0.2">
      <c r="A123" s="56"/>
      <c r="B123" s="65" t="s">
        <v>2</v>
      </c>
      <c r="C123" s="65" t="s">
        <v>3</v>
      </c>
      <c r="D123" s="65" t="s">
        <v>2</v>
      </c>
      <c r="E123" s="92" t="s">
        <v>4</v>
      </c>
    </row>
    <row r="124" spans="1:5" x14ac:dyDescent="0.2">
      <c r="A124" s="38" t="s">
        <v>41</v>
      </c>
      <c r="B124" s="133">
        <v>78321.878565160005</v>
      </c>
      <c r="C124" s="191">
        <v>11.103823157453899</v>
      </c>
      <c r="D124" s="133">
        <v>71296.126460360014</v>
      </c>
      <c r="E124" s="199">
        <v>11.142488990153666</v>
      </c>
    </row>
    <row r="125" spans="1:5" x14ac:dyDescent="0.2">
      <c r="A125" s="25" t="s">
        <v>42</v>
      </c>
      <c r="B125" s="158">
        <v>10820.91459751</v>
      </c>
      <c r="C125" s="191">
        <v>1.5340990830895427</v>
      </c>
      <c r="D125" s="158">
        <v>11823.9946865</v>
      </c>
      <c r="E125" s="200">
        <v>1.8479086754763989</v>
      </c>
    </row>
    <row r="126" spans="1:5" x14ac:dyDescent="0.2">
      <c r="A126" s="120" t="s">
        <v>106</v>
      </c>
      <c r="B126" s="134">
        <v>51783.092952200008</v>
      </c>
      <c r="C126" s="191">
        <v>7.3413753247614215</v>
      </c>
      <c r="D126" s="134">
        <v>47364.437791659984</v>
      </c>
      <c r="E126" s="201">
        <v>7.4023337987627986</v>
      </c>
    </row>
    <row r="127" spans="1:5" x14ac:dyDescent="0.2">
      <c r="A127" s="25" t="s">
        <v>43</v>
      </c>
      <c r="B127" s="158">
        <v>16103.96024270001</v>
      </c>
      <c r="C127" s="191">
        <v>2.2830852623235209</v>
      </c>
      <c r="D127" s="158">
        <v>11593.186889920005</v>
      </c>
      <c r="E127" s="200">
        <v>1.8118369635908436</v>
      </c>
    </row>
    <row r="128" spans="1:5" x14ac:dyDescent="0.2">
      <c r="A128" s="27" t="s">
        <v>44</v>
      </c>
      <c r="B128" s="133">
        <v>68885.300525759987</v>
      </c>
      <c r="C128" s="191">
        <v>9.7659837736112696</v>
      </c>
      <c r="D128" s="133">
        <v>46270.634814059995</v>
      </c>
      <c r="E128" s="199">
        <v>7.2313892013437311</v>
      </c>
    </row>
    <row r="129" spans="1:5" x14ac:dyDescent="0.2">
      <c r="A129" s="25" t="s">
        <v>45</v>
      </c>
      <c r="B129" s="158">
        <v>12057.974169680001</v>
      </c>
      <c r="C129" s="191">
        <v>1.7094790787721477</v>
      </c>
      <c r="D129" s="158">
        <v>11231.51218251</v>
      </c>
      <c r="E129" s="200">
        <v>1.7553127645156854</v>
      </c>
    </row>
    <row r="130" spans="1:5" x14ac:dyDescent="0.2">
      <c r="A130" s="27" t="s">
        <v>46</v>
      </c>
      <c r="B130" s="109">
        <v>42685.08338412</v>
      </c>
      <c r="C130" s="191">
        <v>6.0515353569325363</v>
      </c>
      <c r="D130" s="109">
        <v>48754.211924509997</v>
      </c>
      <c r="E130" s="201">
        <v>7.6195341396914387</v>
      </c>
    </row>
    <row r="131" spans="1:5" x14ac:dyDescent="0.2">
      <c r="A131" s="27" t="s">
        <v>98</v>
      </c>
      <c r="B131" s="109">
        <v>8248.49921498</v>
      </c>
      <c r="C131" s="191">
        <v>1.1694034703385834</v>
      </c>
      <c r="D131" s="109">
        <v>6916.7430403400003</v>
      </c>
      <c r="E131" s="201">
        <v>1.0809806507168451</v>
      </c>
    </row>
    <row r="132" spans="1:5" x14ac:dyDescent="0.2">
      <c r="A132" s="27" t="s">
        <v>99</v>
      </c>
      <c r="B132" s="135">
        <v>0</v>
      </c>
      <c r="C132" s="192">
        <v>0</v>
      </c>
      <c r="D132" s="135">
        <v>0</v>
      </c>
      <c r="E132" s="202">
        <v>0</v>
      </c>
    </row>
    <row r="133" spans="1:5" x14ac:dyDescent="0.2">
      <c r="A133" s="27" t="s">
        <v>74</v>
      </c>
      <c r="B133" s="135">
        <v>-812.67252867000025</v>
      </c>
      <c r="C133" s="193">
        <v>-0.11521393777302247</v>
      </c>
      <c r="D133" s="135">
        <v>-426.66856968999986</v>
      </c>
      <c r="E133" s="202">
        <v>-6.6681741017987836E-2</v>
      </c>
    </row>
    <row r="134" spans="1:5" x14ac:dyDescent="0.2">
      <c r="A134" s="147" t="s">
        <v>107</v>
      </c>
      <c r="B134" s="136">
        <v>23427.218178830008</v>
      </c>
      <c r="C134" s="194">
        <v>3.3213157357097947</v>
      </c>
      <c r="D134" s="136">
        <v>20000.556457420003</v>
      </c>
      <c r="E134" s="203">
        <v>3.1257796347134659</v>
      </c>
    </row>
    <row r="135" spans="1:5" x14ac:dyDescent="0.2">
      <c r="A135" s="148" t="s">
        <v>75</v>
      </c>
      <c r="B135" s="143">
        <v>-7200.5376840000008</v>
      </c>
      <c r="C135" s="195">
        <v>-1.0208322188697407</v>
      </c>
      <c r="D135" s="137">
        <v>6799.0194460000002</v>
      </c>
      <c r="E135" s="204">
        <v>1.062582261927181</v>
      </c>
    </row>
    <row r="136" spans="1:5" x14ac:dyDescent="0.2">
      <c r="A136" s="121" t="s">
        <v>100</v>
      </c>
      <c r="B136" s="144">
        <v>16225.111474830006</v>
      </c>
      <c r="C136" s="196">
        <v>2.3002610742616878</v>
      </c>
      <c r="D136" s="123">
        <v>26799.261903420003</v>
      </c>
      <c r="E136" s="205">
        <v>4.1883128232657443</v>
      </c>
    </row>
    <row r="137" spans="1:5" x14ac:dyDescent="0.2">
      <c r="A137" s="149" t="s">
        <v>47</v>
      </c>
      <c r="B137" s="138">
        <v>13429.435275439999</v>
      </c>
      <c r="C137" s="191">
        <v>1.9039134036972813</v>
      </c>
      <c r="D137" s="138">
        <v>10760.41085312</v>
      </c>
      <c r="E137" s="202">
        <v>1.6816868659348789</v>
      </c>
    </row>
    <row r="138" spans="1:5" x14ac:dyDescent="0.2">
      <c r="A138" s="150" t="s">
        <v>48</v>
      </c>
      <c r="B138" s="145">
        <v>5015</v>
      </c>
      <c r="C138" s="197">
        <v>0.71098490172581241</v>
      </c>
      <c r="D138" s="19">
        <v>5594</v>
      </c>
      <c r="E138" s="185">
        <v>0.87425623951078346</v>
      </c>
    </row>
    <row r="139" spans="1:5" x14ac:dyDescent="0.2">
      <c r="A139" s="247" t="s">
        <v>76</v>
      </c>
      <c r="B139" s="139">
        <v>2367.6575952800004</v>
      </c>
      <c r="C139" s="198">
        <v>0.3356667602593269</v>
      </c>
      <c r="D139" s="139">
        <v>1080.6658520000001</v>
      </c>
      <c r="E139" s="187">
        <v>0.1688914665601067</v>
      </c>
    </row>
    <row r="140" spans="1:5" x14ac:dyDescent="0.2">
      <c r="A140" s="31" t="s">
        <v>71</v>
      </c>
      <c r="B140" s="122"/>
      <c r="C140" s="35"/>
      <c r="D140" s="35"/>
      <c r="E140" s="35"/>
    </row>
    <row r="141" spans="1:5" x14ac:dyDescent="0.2">
      <c r="B141" s="35"/>
      <c r="C141" s="35"/>
      <c r="D141" s="35"/>
      <c r="E141" s="35"/>
    </row>
    <row r="143" spans="1:5" x14ac:dyDescent="0.2">
      <c r="A143" s="159" t="s">
        <v>16</v>
      </c>
      <c r="B143" s="260">
        <v>39447</v>
      </c>
      <c r="C143" s="261"/>
      <c r="D143" s="260">
        <v>39082</v>
      </c>
      <c r="E143" s="261"/>
    </row>
    <row r="144" spans="1:5" x14ac:dyDescent="0.2">
      <c r="A144" s="110"/>
      <c r="B144" s="111" t="s">
        <v>2</v>
      </c>
      <c r="C144" s="112" t="s">
        <v>34</v>
      </c>
      <c r="D144" s="92" t="s">
        <v>2</v>
      </c>
      <c r="E144" s="111" t="s">
        <v>34</v>
      </c>
    </row>
    <row r="145" spans="1:7" x14ac:dyDescent="0.2">
      <c r="A145" s="38" t="s">
        <v>35</v>
      </c>
      <c r="B145" s="40">
        <v>89438.313948230003</v>
      </c>
      <c r="C145" s="184">
        <v>12.121493335517419</v>
      </c>
      <c r="D145" s="40">
        <v>67789.513265059999</v>
      </c>
      <c r="E145" s="188">
        <v>10.073729515039467</v>
      </c>
    </row>
    <row r="146" spans="1:7" x14ac:dyDescent="0.2">
      <c r="A146" s="27" t="s">
        <v>49</v>
      </c>
      <c r="B146" s="28">
        <v>241919.1063714</v>
      </c>
      <c r="C146" s="185">
        <v>32.78707643474408</v>
      </c>
      <c r="D146" s="28">
        <v>226287.00694999003</v>
      </c>
      <c r="E146" s="188">
        <v>33.626943032750482</v>
      </c>
    </row>
    <row r="147" spans="1:7" x14ac:dyDescent="0.2">
      <c r="A147" s="81" t="s">
        <v>50</v>
      </c>
      <c r="B147" s="26">
        <v>11378.011073169999</v>
      </c>
      <c r="C147" s="186">
        <v>1.5420514912066157</v>
      </c>
      <c r="D147" s="26">
        <v>4368.3278908499997</v>
      </c>
      <c r="E147" s="189">
        <v>0.64914691795120094</v>
      </c>
    </row>
    <row r="148" spans="1:7" x14ac:dyDescent="0.2">
      <c r="A148" s="81" t="s">
        <v>51</v>
      </c>
      <c r="B148" s="26">
        <v>180643.28837013</v>
      </c>
      <c r="C148" s="186">
        <v>24.482420558061246</v>
      </c>
      <c r="D148" s="26">
        <v>184129.36211248001</v>
      </c>
      <c r="E148" s="189">
        <v>27.36218775380874</v>
      </c>
    </row>
    <row r="149" spans="1:7" x14ac:dyDescent="0.2">
      <c r="A149" s="81" t="s">
        <v>52</v>
      </c>
      <c r="B149" s="26">
        <v>20689.280428099999</v>
      </c>
      <c r="C149" s="186">
        <v>2.8039993572668216</v>
      </c>
      <c r="D149" s="26">
        <v>19675.91694666</v>
      </c>
      <c r="E149" s="189">
        <v>2.9239015849844612</v>
      </c>
    </row>
    <row r="150" spans="1:7" x14ac:dyDescent="0.2">
      <c r="A150" s="27" t="s">
        <v>53</v>
      </c>
      <c r="B150" s="28">
        <v>369755.09555088001</v>
      </c>
      <c r="C150" s="185">
        <v>50.112571767485761</v>
      </c>
      <c r="D150" s="28">
        <v>348886.89093538997</v>
      </c>
      <c r="E150" s="188">
        <v>51.84566168640248</v>
      </c>
    </row>
    <row r="151" spans="1:7" x14ac:dyDescent="0.2">
      <c r="A151" s="81" t="s">
        <v>50</v>
      </c>
      <c r="B151" s="26">
        <v>172681.87934729215</v>
      </c>
      <c r="C151" s="186">
        <v>23.40341803496452</v>
      </c>
      <c r="D151" s="26">
        <v>183319.59683107</v>
      </c>
      <c r="E151" s="189">
        <v>27.241854150236477</v>
      </c>
    </row>
    <row r="152" spans="1:7" x14ac:dyDescent="0.2">
      <c r="A152" s="81" t="s">
        <v>54</v>
      </c>
      <c r="B152" s="26">
        <v>154944.71697012102</v>
      </c>
      <c r="C152" s="186">
        <v>20.999516551867238</v>
      </c>
      <c r="D152" s="26">
        <v>154584.84549872999</v>
      </c>
      <c r="E152" s="189">
        <v>22.971782000992867</v>
      </c>
    </row>
    <row r="153" spans="1:7" x14ac:dyDescent="0.2">
      <c r="A153" s="81" t="s">
        <v>55</v>
      </c>
      <c r="B153" s="26">
        <v>32329.598804220001</v>
      </c>
      <c r="C153" s="186">
        <v>4.381601118645194</v>
      </c>
      <c r="D153" s="26">
        <v>16675.389278420003</v>
      </c>
      <c r="E153" s="189">
        <v>2.4780139738128799</v>
      </c>
    </row>
    <row r="154" spans="1:7" x14ac:dyDescent="0.2">
      <c r="A154" s="27" t="s">
        <v>56</v>
      </c>
      <c r="B154" s="28">
        <v>737848.97184379993</v>
      </c>
      <c r="C154" s="185">
        <v>100</v>
      </c>
      <c r="D154" s="28">
        <v>672933.62566321006</v>
      </c>
      <c r="E154" s="188">
        <v>100</v>
      </c>
    </row>
    <row r="155" spans="1:7" x14ac:dyDescent="0.2">
      <c r="A155" s="27" t="s">
        <v>72</v>
      </c>
      <c r="B155" s="28">
        <v>18298.209323999999</v>
      </c>
      <c r="C155" s="185">
        <v>2.4799396654677004</v>
      </c>
      <c r="D155" s="28">
        <v>25500.667028</v>
      </c>
      <c r="E155" s="188">
        <v>3.7894773058587772</v>
      </c>
    </row>
    <row r="156" spans="1:7" x14ac:dyDescent="0.2">
      <c r="A156" s="27" t="s">
        <v>57</v>
      </c>
      <c r="B156" s="28">
        <v>611111.30117260001</v>
      </c>
      <c r="C156" s="185">
        <v>82.823358775645232</v>
      </c>
      <c r="D156" s="28">
        <v>559932.92456252</v>
      </c>
      <c r="E156" s="188">
        <v>83.207749354281091</v>
      </c>
    </row>
    <row r="157" spans="1:7" x14ac:dyDescent="0.2">
      <c r="A157" s="27" t="s">
        <v>58</v>
      </c>
      <c r="B157" s="28">
        <v>24754.333038230001</v>
      </c>
      <c r="C157" s="185">
        <v>3.354932239909715</v>
      </c>
      <c r="D157" s="28">
        <v>20782.954408450001</v>
      </c>
      <c r="E157" s="188">
        <v>3.0884107460029733</v>
      </c>
    </row>
    <row r="158" spans="1:7" x14ac:dyDescent="0.2">
      <c r="A158" s="29" t="s">
        <v>37</v>
      </c>
      <c r="B158" s="30">
        <v>51549.679000000004</v>
      </c>
      <c r="C158" s="187">
        <v>6.98648110482329</v>
      </c>
      <c r="D158" s="30">
        <v>34394.300000000003</v>
      </c>
      <c r="E158" s="190">
        <v>5.1110984335346119</v>
      </c>
    </row>
    <row r="160" spans="1:7" x14ac:dyDescent="0.2">
      <c r="A160" s="59"/>
      <c r="B160" s="60"/>
      <c r="C160" s="61"/>
      <c r="D160" s="60"/>
      <c r="E160" s="61"/>
      <c r="G160" s="129"/>
    </row>
    <row r="162" spans="1:7" ht="15.75" x14ac:dyDescent="0.25">
      <c r="A162" s="1" t="s">
        <v>26</v>
      </c>
      <c r="B162" s="32"/>
      <c r="C162" s="32"/>
      <c r="D162" s="88"/>
      <c r="E162" s="32"/>
      <c r="F162" s="32"/>
      <c r="G162" s="32"/>
    </row>
    <row r="163" spans="1:7" x14ac:dyDescent="0.2">
      <c r="A163" s="31" t="s">
        <v>114</v>
      </c>
      <c r="B163" s="32"/>
      <c r="C163" s="32"/>
      <c r="D163" s="32"/>
      <c r="E163" s="32"/>
      <c r="F163" s="32"/>
      <c r="G163" s="32"/>
    </row>
    <row r="164" spans="1:7" x14ac:dyDescent="0.2">
      <c r="A164" s="31"/>
      <c r="B164" s="32"/>
      <c r="C164" s="32"/>
      <c r="D164" s="32"/>
      <c r="E164" s="32"/>
      <c r="F164" s="175"/>
      <c r="G164" s="175"/>
    </row>
    <row r="165" spans="1:7" x14ac:dyDescent="0.2">
      <c r="A165" s="113" t="s">
        <v>1</v>
      </c>
      <c r="B165" s="253">
        <v>2007</v>
      </c>
      <c r="C165" s="254"/>
      <c r="D165" s="253">
        <v>2006</v>
      </c>
      <c r="E165" s="254"/>
      <c r="F165" s="255"/>
      <c r="G165" s="255"/>
    </row>
    <row r="166" spans="1:7" x14ac:dyDescent="0.2">
      <c r="A166" s="116"/>
      <c r="B166" s="65" t="s">
        <v>77</v>
      </c>
      <c r="C166" s="89" t="s">
        <v>27</v>
      </c>
      <c r="D166" s="65" t="s">
        <v>77</v>
      </c>
      <c r="E166" s="89" t="s">
        <v>27</v>
      </c>
      <c r="F166" s="179"/>
      <c r="G166" s="180"/>
    </row>
    <row r="167" spans="1:7" x14ac:dyDescent="0.2">
      <c r="A167" s="114" t="s">
        <v>64</v>
      </c>
      <c r="B167" s="104">
        <v>20853.316651993475</v>
      </c>
      <c r="C167" s="105"/>
      <c r="D167" s="93">
        <v>20299.640628966972</v>
      </c>
      <c r="E167" s="105"/>
      <c r="F167" s="176"/>
      <c r="G167" s="177"/>
    </row>
    <row r="168" spans="1:7" x14ac:dyDescent="0.2">
      <c r="A168" s="4" t="s">
        <v>28</v>
      </c>
      <c r="B168" s="94">
        <v>2173.5593292169619</v>
      </c>
      <c r="C168" s="96">
        <v>10.423086962568039</v>
      </c>
      <c r="D168" s="94">
        <v>1546.1546517416666</v>
      </c>
      <c r="E168" s="96">
        <v>7.6166602158234813</v>
      </c>
      <c r="F168" s="176"/>
      <c r="G168" s="177"/>
    </row>
    <row r="169" spans="1:7" x14ac:dyDescent="0.2">
      <c r="A169" s="3" t="s">
        <v>65</v>
      </c>
      <c r="B169" s="94"/>
      <c r="C169" s="106"/>
      <c r="D169" s="94"/>
      <c r="E169" s="106"/>
      <c r="F169" s="176"/>
      <c r="G169" s="177"/>
    </row>
    <row r="170" spans="1:7" x14ac:dyDescent="0.2">
      <c r="A170" s="4" t="s">
        <v>102</v>
      </c>
      <c r="B170" s="94">
        <v>59.678338964670559</v>
      </c>
      <c r="C170" s="96">
        <v>0.28618152191615814</v>
      </c>
      <c r="D170" s="94">
        <v>106.64332901673083</v>
      </c>
      <c r="E170" s="96">
        <v>0.52534589634337681</v>
      </c>
      <c r="F170" s="176"/>
      <c r="G170" s="177"/>
    </row>
    <row r="171" spans="1:7" x14ac:dyDescent="0.2">
      <c r="A171" s="4" t="s">
        <v>66</v>
      </c>
      <c r="B171" s="94">
        <v>15872.798735213559</v>
      </c>
      <c r="C171" s="96">
        <v>76.116423109588169</v>
      </c>
      <c r="D171" s="94">
        <v>14715.661901349595</v>
      </c>
      <c r="E171" s="96">
        <v>72.492228657244254</v>
      </c>
      <c r="F171" s="176"/>
      <c r="G171" s="177"/>
    </row>
    <row r="172" spans="1:7" x14ac:dyDescent="0.2">
      <c r="A172" s="4" t="s">
        <v>29</v>
      </c>
      <c r="B172" s="94">
        <v>4226.0043163847668</v>
      </c>
      <c r="C172" s="96">
        <v>20.265382178334598</v>
      </c>
      <c r="D172" s="94">
        <v>4426.2511926504958</v>
      </c>
      <c r="E172" s="96">
        <v>21.804579073850057</v>
      </c>
      <c r="F172" s="176"/>
      <c r="G172" s="177"/>
    </row>
    <row r="173" spans="1:7" x14ac:dyDescent="0.2">
      <c r="A173" s="3" t="s">
        <v>30</v>
      </c>
      <c r="B173" s="94"/>
      <c r="C173" s="96"/>
      <c r="D173" s="94"/>
      <c r="E173" s="96"/>
      <c r="F173" s="176"/>
      <c r="G173" s="177"/>
    </row>
    <row r="174" spans="1:7" x14ac:dyDescent="0.2">
      <c r="A174" s="4" t="s">
        <v>67</v>
      </c>
      <c r="B174" s="94">
        <v>754.21621182286719</v>
      </c>
      <c r="C174" s="96">
        <v>3.6167686148417437</v>
      </c>
      <c r="D174" s="94">
        <v>1064.3938957758719</v>
      </c>
      <c r="E174" s="96">
        <v>5.2434125077909703</v>
      </c>
      <c r="F174" s="176"/>
      <c r="G174" s="177"/>
    </row>
    <row r="175" spans="1:7" x14ac:dyDescent="0.2">
      <c r="A175" s="98" t="s">
        <v>31</v>
      </c>
      <c r="B175" s="95">
        <v>2233.5350567539149</v>
      </c>
      <c r="C175" s="97">
        <v>10.710694581719689</v>
      </c>
      <c r="D175" s="95">
        <v>1746.1316199494072</v>
      </c>
      <c r="E175" s="97">
        <v>8.6017858732815711</v>
      </c>
      <c r="F175" s="70"/>
      <c r="G175" s="178"/>
    </row>
    <row r="176" spans="1:7" x14ac:dyDescent="0.2">
      <c r="A176" s="4" t="s">
        <v>32</v>
      </c>
      <c r="B176" s="94">
        <v>3145.0253410852215</v>
      </c>
      <c r="C176" s="96">
        <v>15.081655324044451</v>
      </c>
      <c r="D176" s="94">
        <v>3775.6764002128125</v>
      </c>
      <c r="E176" s="96">
        <v>18.599720405025479</v>
      </c>
      <c r="F176" s="176"/>
      <c r="G176" s="177"/>
    </row>
    <row r="177" spans="1:7" x14ac:dyDescent="0.2">
      <c r="A177" s="4" t="s">
        <v>28</v>
      </c>
      <c r="B177" s="94">
        <v>2173.5593292169619</v>
      </c>
      <c r="C177" s="96">
        <v>10.423086962568039</v>
      </c>
      <c r="D177" s="94">
        <v>1546.1542566166668</v>
      </c>
      <c r="E177" s="96">
        <v>7.6166602158234813</v>
      </c>
      <c r="F177" s="176"/>
      <c r="G177" s="177"/>
    </row>
    <row r="178" spans="1:7" x14ac:dyDescent="0.2">
      <c r="A178" s="3" t="s">
        <v>68</v>
      </c>
      <c r="B178" s="94"/>
      <c r="C178" s="96"/>
      <c r="D178" s="94"/>
      <c r="E178" s="96"/>
      <c r="F178" s="176"/>
      <c r="G178" s="177"/>
    </row>
    <row r="179" spans="1:7" x14ac:dyDescent="0.2">
      <c r="A179" s="4" t="s">
        <v>63</v>
      </c>
      <c r="B179" s="94">
        <v>6.9580820199999982</v>
      </c>
      <c r="C179" s="96">
        <v>3.3366788296166967E-2</v>
      </c>
      <c r="D179" s="94">
        <v>6.1830099699999987</v>
      </c>
      <c r="E179" s="96">
        <v>3.0458716402974303E-2</v>
      </c>
      <c r="F179" s="176"/>
      <c r="G179" s="177"/>
    </row>
    <row r="180" spans="1:7" x14ac:dyDescent="0.2">
      <c r="A180" s="98" t="s">
        <v>33</v>
      </c>
      <c r="B180" s="107">
        <v>3211.9601506421754</v>
      </c>
      <c r="C180" s="108">
        <v>15.402634526892523</v>
      </c>
      <c r="D180" s="107">
        <v>3981.8367735155525</v>
      </c>
      <c r="E180" s="108">
        <v>19.615306725349573</v>
      </c>
      <c r="F180" s="70"/>
      <c r="G180" s="178"/>
    </row>
    <row r="181" spans="1:7" x14ac:dyDescent="0.2">
      <c r="A181" s="31"/>
      <c r="B181" s="32"/>
      <c r="C181" s="32"/>
      <c r="D181" s="32"/>
      <c r="E181" s="32"/>
      <c r="F181" s="175"/>
      <c r="G181" s="175"/>
    </row>
    <row r="182" spans="1:7" x14ac:dyDescent="0.2">
      <c r="A182" s="31"/>
      <c r="B182" s="32"/>
      <c r="C182" s="32"/>
      <c r="D182" s="32"/>
      <c r="E182" s="32"/>
      <c r="F182" s="175"/>
      <c r="G182" s="175"/>
    </row>
    <row r="183" spans="1:7" x14ac:dyDescent="0.2">
      <c r="A183" s="117" t="s">
        <v>16</v>
      </c>
      <c r="B183" s="258">
        <v>39447</v>
      </c>
      <c r="C183" s="259"/>
      <c r="D183" s="258">
        <v>39082</v>
      </c>
      <c r="E183" s="259"/>
      <c r="F183" s="252"/>
      <c r="G183" s="252"/>
    </row>
    <row r="184" spans="1:7" x14ac:dyDescent="0.2">
      <c r="A184" s="110"/>
      <c r="B184" s="111" t="s">
        <v>77</v>
      </c>
      <c r="C184" s="112" t="s">
        <v>34</v>
      </c>
      <c r="D184" s="92" t="s">
        <v>77</v>
      </c>
      <c r="E184" s="111" t="s">
        <v>34</v>
      </c>
      <c r="F184" s="179"/>
      <c r="G184" s="179"/>
    </row>
    <row r="185" spans="1:7" x14ac:dyDescent="0.2">
      <c r="A185" s="4" t="s">
        <v>35</v>
      </c>
      <c r="B185" s="83">
        <v>3505.6679492329399</v>
      </c>
      <c r="C185" s="100">
        <v>4.4706130565778803</v>
      </c>
      <c r="D185" s="69">
        <v>2783.6924716228541</v>
      </c>
      <c r="E185" s="100">
        <v>3.9330549284591445</v>
      </c>
      <c r="F185" s="176"/>
      <c r="G185" s="177"/>
    </row>
    <row r="186" spans="1:7" x14ac:dyDescent="0.2">
      <c r="A186" s="4" t="s">
        <v>69</v>
      </c>
      <c r="B186" s="83">
        <v>10014.481705362849</v>
      </c>
      <c r="C186" s="100">
        <v>12.770996373644454</v>
      </c>
      <c r="D186" s="69">
        <v>11850.577763816469</v>
      </c>
      <c r="E186" s="100">
        <v>16.743578449919191</v>
      </c>
      <c r="F186" s="176"/>
      <c r="G186" s="177"/>
    </row>
    <row r="187" spans="1:7" x14ac:dyDescent="0.2">
      <c r="A187" s="4" t="s">
        <v>70</v>
      </c>
      <c r="B187" s="83">
        <v>33457.440177002172</v>
      </c>
      <c r="C187" s="100">
        <v>42.666696065070042</v>
      </c>
      <c r="D187" s="69">
        <v>30945.20308242779</v>
      </c>
      <c r="E187" s="100">
        <v>43.722208805830107</v>
      </c>
      <c r="F187" s="176"/>
      <c r="G187" s="177"/>
    </row>
    <row r="188" spans="1:7" x14ac:dyDescent="0.2">
      <c r="A188" s="115" t="s">
        <v>36</v>
      </c>
      <c r="B188" s="90">
        <v>663.30191927324006</v>
      </c>
      <c r="C188" s="101">
        <v>0.84587766545458265</v>
      </c>
      <c r="D188" s="181">
        <v>1015.06101927324</v>
      </c>
      <c r="E188" s="101">
        <v>1.4341709025824714</v>
      </c>
      <c r="F188" s="176"/>
      <c r="G188" s="177"/>
    </row>
    <row r="189" spans="1:7" x14ac:dyDescent="0.2">
      <c r="A189" s="4" t="s">
        <v>37</v>
      </c>
      <c r="B189" s="99">
        <v>16724.1447504387</v>
      </c>
      <c r="C189" s="102">
        <v>21.327513319614066</v>
      </c>
      <c r="D189" s="182">
        <v>16818.037962690669</v>
      </c>
      <c r="E189" s="102">
        <v>23.762059843345835</v>
      </c>
      <c r="F189" s="176"/>
      <c r="G189" s="177"/>
    </row>
    <row r="190" spans="1:7" x14ac:dyDescent="0.2">
      <c r="A190" s="115" t="s">
        <v>38</v>
      </c>
      <c r="B190" s="90">
        <v>41259.026437320521</v>
      </c>
      <c r="C190" s="101">
        <v>52.61569120735934</v>
      </c>
      <c r="D190" s="181">
        <v>38449.716592249519</v>
      </c>
      <c r="E190" s="101">
        <v>54.325270798624651</v>
      </c>
      <c r="F190" s="176"/>
      <c r="G190" s="177"/>
    </row>
    <row r="191" spans="1:7" x14ac:dyDescent="0.2">
      <c r="A191" s="118" t="s">
        <v>39</v>
      </c>
      <c r="B191" s="5">
        <v>78415.821384381314</v>
      </c>
      <c r="C191" s="103"/>
      <c r="D191" s="183">
        <v>70776.852148195729</v>
      </c>
      <c r="E191" s="103"/>
      <c r="F191" s="70"/>
      <c r="G191" s="177"/>
    </row>
    <row r="192" spans="1:7" x14ac:dyDescent="0.2">
      <c r="A192" s="31"/>
      <c r="B192" s="32"/>
      <c r="C192" s="32"/>
      <c r="D192" s="32"/>
      <c r="E192" s="32"/>
      <c r="F192" s="175"/>
      <c r="G192" s="175"/>
    </row>
    <row r="193" spans="1:7" x14ac:dyDescent="0.2">
      <c r="A193" s="31" t="s">
        <v>115</v>
      </c>
      <c r="B193" s="32"/>
      <c r="C193" s="32"/>
      <c r="D193" s="32"/>
      <c r="E193" s="32"/>
      <c r="F193" s="175"/>
      <c r="G193" s="175"/>
    </row>
    <row r="194" spans="1:7" x14ac:dyDescent="0.2">
      <c r="A194" s="32"/>
      <c r="B194" s="32"/>
      <c r="C194" s="32"/>
      <c r="D194" s="32"/>
      <c r="E194" s="32"/>
      <c r="F194" s="32"/>
      <c r="G194" s="32"/>
    </row>
    <row r="196" spans="1:7" ht="15.75" x14ac:dyDescent="0.25">
      <c r="A196" s="207"/>
      <c r="B196" s="208"/>
      <c r="C196" s="208"/>
      <c r="D196" s="209"/>
      <c r="E196" s="208"/>
      <c r="F196" s="208"/>
      <c r="G196" s="32"/>
    </row>
    <row r="197" spans="1:7" x14ac:dyDescent="0.2">
      <c r="A197" s="209"/>
      <c r="B197" s="255"/>
      <c r="C197" s="255"/>
      <c r="D197" s="255"/>
      <c r="E197" s="255"/>
      <c r="F197" s="208"/>
      <c r="G197" s="32"/>
    </row>
    <row r="198" spans="1:7" x14ac:dyDescent="0.2">
      <c r="A198" s="209"/>
      <c r="B198" s="179"/>
      <c r="C198" s="180"/>
      <c r="D198" s="179"/>
      <c r="E198" s="180"/>
      <c r="F198" s="206"/>
      <c r="G198" s="91"/>
    </row>
    <row r="199" spans="1:7" x14ac:dyDescent="0.2">
      <c r="A199" s="210"/>
      <c r="B199" s="211"/>
      <c r="C199" s="212"/>
      <c r="D199" s="211"/>
      <c r="E199" s="212"/>
      <c r="F199" s="208"/>
      <c r="G199" s="32"/>
    </row>
    <row r="200" spans="1:7" x14ac:dyDescent="0.2">
      <c r="A200" s="210"/>
      <c r="B200" s="211"/>
      <c r="C200" s="213"/>
      <c r="D200" s="211"/>
      <c r="E200" s="213"/>
      <c r="F200" s="208"/>
      <c r="G200" s="32"/>
    </row>
    <row r="201" spans="1:7" x14ac:dyDescent="0.2">
      <c r="A201" s="214"/>
      <c r="B201" s="211"/>
      <c r="C201" s="212"/>
      <c r="D201" s="211"/>
      <c r="E201" s="212"/>
      <c r="F201" s="215"/>
    </row>
    <row r="202" spans="1:7" x14ac:dyDescent="0.2">
      <c r="A202" s="210"/>
      <c r="B202" s="211"/>
      <c r="C202" s="213"/>
      <c r="D202" s="211"/>
      <c r="E202" s="213"/>
      <c r="F202" s="215"/>
    </row>
    <row r="203" spans="1:7" x14ac:dyDescent="0.2">
      <c r="A203" s="210"/>
      <c r="B203" s="211"/>
      <c r="C203" s="213"/>
      <c r="D203" s="211"/>
      <c r="E203" s="213"/>
      <c r="F203" s="215"/>
    </row>
    <row r="204" spans="1:7" x14ac:dyDescent="0.2">
      <c r="A204" s="210"/>
      <c r="B204" s="211"/>
      <c r="C204" s="213"/>
      <c r="D204" s="211"/>
      <c r="E204" s="213"/>
      <c r="F204" s="215"/>
    </row>
    <row r="205" spans="1:7" x14ac:dyDescent="0.2">
      <c r="A205" s="214"/>
      <c r="B205" s="211"/>
      <c r="C205" s="213"/>
      <c r="D205" s="211"/>
      <c r="E205" s="213"/>
      <c r="F205" s="215"/>
    </row>
    <row r="206" spans="1:7" x14ac:dyDescent="0.2">
      <c r="A206" s="210"/>
      <c r="B206" s="211"/>
      <c r="C206" s="213"/>
      <c r="D206" s="211"/>
      <c r="E206" s="213"/>
      <c r="F206" s="215"/>
    </row>
    <row r="207" spans="1:7" x14ac:dyDescent="0.2">
      <c r="A207" s="216"/>
      <c r="B207" s="217"/>
      <c r="C207" s="218"/>
      <c r="D207" s="217"/>
      <c r="E207" s="218"/>
      <c r="F207" s="215"/>
    </row>
    <row r="208" spans="1:7" x14ac:dyDescent="0.2">
      <c r="A208" s="210"/>
      <c r="B208" s="211"/>
      <c r="C208" s="213"/>
      <c r="D208" s="211"/>
      <c r="E208" s="213"/>
      <c r="F208" s="215"/>
    </row>
    <row r="209" spans="1:6" x14ac:dyDescent="0.2">
      <c r="A209" s="210"/>
      <c r="B209" s="211"/>
      <c r="C209" s="213"/>
      <c r="D209" s="211"/>
      <c r="E209" s="213"/>
      <c r="F209" s="215"/>
    </row>
    <row r="210" spans="1:6" x14ac:dyDescent="0.2">
      <c r="A210" s="214"/>
      <c r="B210" s="211"/>
      <c r="C210" s="213"/>
      <c r="D210" s="211"/>
      <c r="E210" s="213"/>
      <c r="F210" s="215"/>
    </row>
    <row r="211" spans="1:6" x14ac:dyDescent="0.2">
      <c r="A211" s="210"/>
      <c r="B211" s="211"/>
      <c r="C211" s="213"/>
      <c r="D211" s="211"/>
      <c r="E211" s="213"/>
      <c r="F211" s="215"/>
    </row>
    <row r="212" spans="1:6" x14ac:dyDescent="0.2">
      <c r="A212" s="216"/>
      <c r="B212" s="219"/>
      <c r="C212" s="220"/>
      <c r="D212" s="219"/>
      <c r="E212" s="220"/>
      <c r="F212" s="215"/>
    </row>
    <row r="213" spans="1:6" x14ac:dyDescent="0.2">
      <c r="A213" s="215"/>
      <c r="B213" s="215"/>
      <c r="C213" s="215"/>
      <c r="D213" s="215"/>
      <c r="E213" s="215"/>
      <c r="F213" s="215"/>
    </row>
    <row r="214" spans="1:6" x14ac:dyDescent="0.2">
      <c r="A214" s="215"/>
      <c r="B214" s="215"/>
      <c r="C214" s="215"/>
      <c r="D214" s="215"/>
      <c r="E214" s="215"/>
      <c r="F214" s="215"/>
    </row>
    <row r="215" spans="1:6" x14ac:dyDescent="0.2">
      <c r="A215" s="215"/>
      <c r="B215" s="215"/>
      <c r="C215" s="215"/>
      <c r="D215" s="215"/>
      <c r="E215" s="215"/>
      <c r="F215" s="215"/>
    </row>
    <row r="232" spans="1:5" x14ac:dyDescent="0.2">
      <c r="A232" s="31"/>
      <c r="B232" s="60"/>
      <c r="C232" s="61"/>
      <c r="D232" s="60"/>
      <c r="E232" s="61"/>
    </row>
    <row r="233" spans="1:5" x14ac:dyDescent="0.2">
      <c r="A233" s="59"/>
      <c r="B233" s="60"/>
      <c r="C233" s="61"/>
      <c r="D233" s="60"/>
      <c r="E233" s="61"/>
    </row>
  </sheetData>
  <mergeCells count="18">
    <mergeCell ref="B122:C122"/>
    <mergeCell ref="B183:C183"/>
    <mergeCell ref="D183:E183"/>
    <mergeCell ref="D122:E122"/>
    <mergeCell ref="B143:C143"/>
    <mergeCell ref="D143:E143"/>
    <mergeCell ref="F183:G183"/>
    <mergeCell ref="B165:C165"/>
    <mergeCell ref="D165:E165"/>
    <mergeCell ref="F165:G165"/>
    <mergeCell ref="B197:C197"/>
    <mergeCell ref="D197:E197"/>
    <mergeCell ref="B8:C8"/>
    <mergeCell ref="D8:E8"/>
    <mergeCell ref="B46:C46"/>
    <mergeCell ref="D46:E46"/>
    <mergeCell ref="B81:C81"/>
    <mergeCell ref="D81:E81"/>
  </mergeCells>
  <phoneticPr fontId="13" type="noConversion"/>
  <pageMargins left="0.59055118110236227" right="0.39370078740157483" top="0.39370078740157483" bottom="0.39370078740157483" header="0.51181102362204722" footer="0.51181102362204722"/>
  <pageSetup paperSize="9" scale="65" orientation="portrait" horizontalDpi="4294967292" r:id="rId1"/>
  <headerFooter alignWithMargins="0">
    <oddHeader>&amp;CKredittilsynet</oddHeader>
  </headerFooter>
  <rowBreaks count="2" manualBreakCount="2">
    <brk id="42" max="6" man="1"/>
    <brk id="1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2008-03-14T12:03:26Z</cp:lastPrinted>
  <dcterms:created xsi:type="dcterms:W3CDTF">1998-05-11T08:40:26Z</dcterms:created>
  <dcterms:modified xsi:type="dcterms:W3CDTF">2016-12-19T14:13:09Z</dcterms:modified>
</cp:coreProperties>
</file>