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'Ark1'!$A$1:$G$248</definedName>
  </definedNames>
  <calcPr calcId="145621"/>
</workbook>
</file>

<file path=xl/calcChain.xml><?xml version="1.0" encoding="utf-8"?>
<calcChain xmlns="http://schemas.openxmlformats.org/spreadsheetml/2006/main">
  <c r="C104" i="1" l="1"/>
  <c r="C103" i="1"/>
  <c r="C102" i="1"/>
  <c r="C101" i="1"/>
  <c r="C100" i="1"/>
  <c r="E84" i="1"/>
  <c r="E94" i="1" s="1"/>
  <c r="E96" i="1" s="1"/>
  <c r="D84" i="1"/>
  <c r="D94" i="1"/>
  <c r="D96" i="1"/>
  <c r="C84" i="1"/>
  <c r="C94" i="1" s="1"/>
  <c r="C96" i="1" s="1"/>
  <c r="B84" i="1"/>
  <c r="B94" i="1" s="1"/>
  <c r="B96" i="1" s="1"/>
  <c r="C74" i="1"/>
  <c r="C73" i="1"/>
  <c r="C72" i="1"/>
  <c r="C71" i="1"/>
  <c r="C70" i="1"/>
  <c r="E54" i="1"/>
  <c r="E64" i="1" s="1"/>
  <c r="E66" i="1" s="1"/>
  <c r="D54" i="1"/>
  <c r="D64" i="1"/>
  <c r="D66" i="1" s="1"/>
  <c r="C54" i="1"/>
  <c r="C64" i="1"/>
  <c r="C66" i="1"/>
  <c r="B54" i="1"/>
  <c r="B64" i="1" s="1"/>
  <c r="B66" i="1" s="1"/>
</calcChain>
</file>

<file path=xl/sharedStrings.xml><?xml version="1.0" encoding="utf-8"?>
<sst xmlns="http://schemas.openxmlformats.org/spreadsheetml/2006/main" count="237" uniqueCount="122">
  <si>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</si>
  <si>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</si>
  <si>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</si>
  <si>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</si>
  <si>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</si>
  <si>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</si>
  <si>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</si>
  <si>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</si>
  <si>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</si>
  <si>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</si>
  <si>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</si>
  <si>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</si>
  <si>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</si>
  <si>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</si>
  <si>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</si>
  <si>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</si>
  <si>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</si>
  <si>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</si>
  <si>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</si>
  <si>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</si>
  <si>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</si>
  <si>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</si>
  <si>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</si>
  <si>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</si>
  <si>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</si>
  <si>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</si>
  <si>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</si>
  <si>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</si>
  <si>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</si>
  <si>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</si>
  <si>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</si>
  <si>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</si>
  <si>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</si>
  <si>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</si>
  <si>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</si>
  <si>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</si>
  <si>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</si>
  <si>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</si>
  <si>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</si>
  <si>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</si>
  <si>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</si>
  <si>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</si>
  <si>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</si>
  <si>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</si>
  <si>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</si>
  <si>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</si>
  <si>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</si>
  <si>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</si>
  <si>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</si>
  <si>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</si>
  <si>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</si>
  <si>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</si>
  <si>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</si>
  <si>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</si>
  <si>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</si>
  <si>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</si>
  <si>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</si>
  <si>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</si>
  <si>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</si>
  <si>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</si>
  <si>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</si>
  <si>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</si>
  <si>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</si>
  <si>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</si>
  <si>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</si>
  <si>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</si>
  <si>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</si>
  <si>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</si>
  <si>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</si>
  <si>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</si>
  <si>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</si>
  <si>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</si>
  <si>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</si>
  <si>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</si>
  <si>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</si>
  <si>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</si>
  <si>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</si>
  <si>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</si>
  <si>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</si>
  <si>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</si>
  <si>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</si>
  <si>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</si>
  <si>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</si>
  <si>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</si>
  <si>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</si>
  <si>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</si>
  <si>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</si>
  <si>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</si>
  <si>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</si>
  <si>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</si>
  <si>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</si>
  <si>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</si>
  <si>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</si>
  <si>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</si>
  <si>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</si>
  <si>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</si>
  <si>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</si>
  <si>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</si>
  <si>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</si>
  <si>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</si>
  <si>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</si>
  <si>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</si>
  <si>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</si>
  <si>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</si>
  <si>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</si>
  <si>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</si>
  <si>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</si>
  <si>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</si>
  <si>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</si>
  <si>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</si>
  <si>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6 livselskaper</t>
  </si>
  <si>
    <t>Gjeld til kredittinstitusjoner</t>
  </si>
  <si>
    <t>BANKER</t>
  </si>
  <si>
    <t>herav uspesifiserte tapsavsetninger/gruppenedskrivninger</t>
  </si>
  <si>
    <t xml:space="preserve">Tapsavsetninger/Nedskrivninger av utlån </t>
  </si>
  <si>
    <t>29 finansieringsselskaper</t>
  </si>
  <si>
    <t>5 selskaper</t>
  </si>
  <si>
    <t>2005</t>
  </si>
  <si>
    <t>2004</t>
  </si>
  <si>
    <t>14 forretningsbanker og 126 sparebanker (filialer av utenlandske banker er ikke inkludert)</t>
  </si>
  <si>
    <t>43 skadeforsikringsselskaper i mill. kroner og prosent av premieinntekter f.e.r.</t>
  </si>
  <si>
    <t xml:space="preserve">11 kredittforetak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</si>
</sst>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name val="MS Sans Serif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2" fontId="0" fillId="0" borderId="1" xfId="0" applyNumberFormat="1" applyBorder="1"/>
    <xf numFmtId="2" fontId="0" fillId="0" borderId="8" xfId="0" applyNumberFormat="1" applyBorder="1"/>
    <xf numFmtId="0" fontId="6" fillId="0" borderId="6" xfId="0" applyFont="1" applyBorder="1"/>
    <xf numFmtId="43" fontId="0" fillId="0" borderId="0" xfId="2" applyFont="1"/>
    <xf numFmtId="3" fontId="0" fillId="0" borderId="8" xfId="0" applyNumberFormat="1" applyBorder="1"/>
    <xf numFmtId="1" fontId="6" fillId="0" borderId="7" xfId="1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3" fontId="3" fillId="0" borderId="1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1" fillId="0" borderId="10" xfId="0" applyNumberFormat="1" applyFont="1" applyBorder="1"/>
    <xf numFmtId="2" fontId="2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1" fillId="0" borderId="8" xfId="0" applyNumberFormat="1" applyFont="1" applyBorder="1"/>
    <xf numFmtId="3" fontId="3" fillId="0" borderId="10" xfId="0" applyNumberFormat="1" applyFont="1" applyBorder="1" applyAlignment="1">
      <alignment horizontal="right"/>
    </xf>
    <xf numFmtId="2" fontId="20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0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2" fillId="0" borderId="0" xfId="0" applyFont="1"/>
    <xf numFmtId="179" fontId="3" fillId="0" borderId="10" xfId="0" applyNumberFormat="1" applyFont="1" applyBorder="1" applyAlignment="1">
      <alignment horizontal="right"/>
    </xf>
    <xf numFmtId="172" fontId="3" fillId="0" borderId="10" xfId="0" applyNumberFormat="1" applyFont="1" applyBorder="1"/>
    <xf numFmtId="179" fontId="3" fillId="0" borderId="8" xfId="0" applyNumberFormat="1" applyFont="1" applyBorder="1" applyAlignment="1">
      <alignment horizontal="right"/>
    </xf>
    <xf numFmtId="172" fontId="23" fillId="0" borderId="8" xfId="0" applyNumberFormat="1" applyFont="1" applyBorder="1"/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82" fontId="6" fillId="0" borderId="6" xfId="0" applyNumberFormat="1" applyFont="1" applyFill="1" applyBorder="1"/>
    <xf numFmtId="2" fontId="6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2" fontId="6" fillId="0" borderId="0" xfId="0" applyNumberFormat="1" applyFont="1" applyFill="1" applyBorder="1"/>
    <xf numFmtId="2" fontId="5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2" fontId="6" fillId="0" borderId="0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179" fontId="24" fillId="0" borderId="0" xfId="0" applyNumberFormat="1" applyFont="1" applyFill="1" applyBorder="1" applyAlignment="1">
      <alignment horizontal="right"/>
    </xf>
    <xf numFmtId="1" fontId="6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/>
    <xf numFmtId="1" fontId="0" fillId="0" borderId="0" xfId="0" applyNumberFormat="1" applyFill="1" applyBorder="1"/>
    <xf numFmtId="172" fontId="22" fillId="0" borderId="12" xfId="0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7" fillId="0" borderId="8" xfId="1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7" fontId="7" fillId="2" borderId="5" xfId="0" quotePrefix="1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tabSelected="1" zoomScaleNormal="75" zoomScaleSheetLayoutView="75" workbookViewId="0">
      <selection activeCell="A3" sqref="A3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6" t="s">
        <v>0</v>
      </c>
      <c r="B1" s="7"/>
      <c r="D1" s="8"/>
      <c r="E1" s="69"/>
      <c r="F1" s="9"/>
      <c r="G1" s="9"/>
    </row>
    <row r="2" spans="1:7" ht="15" x14ac:dyDescent="0.2">
      <c r="A2" s="13" t="s">
        <v>106</v>
      </c>
      <c r="B2" s="14"/>
      <c r="C2" s="10"/>
      <c r="D2" s="11"/>
      <c r="E2" s="12"/>
    </row>
    <row r="3" spans="1:7" ht="15" x14ac:dyDescent="0.2">
      <c r="A3" s="157"/>
      <c r="B3" s="14"/>
      <c r="C3" s="10"/>
      <c r="D3" s="11"/>
      <c r="E3" s="12"/>
    </row>
    <row r="4" spans="1:7" ht="15.75" x14ac:dyDescent="0.25">
      <c r="A4" s="53" t="s">
        <v>112</v>
      </c>
      <c r="B4" s="157"/>
      <c r="D4" s="11"/>
      <c r="E4" s="52"/>
    </row>
    <row r="5" spans="1:7" ht="15" x14ac:dyDescent="0.2">
      <c r="A5" s="32" t="s">
        <v>119</v>
      </c>
      <c r="B5" s="51"/>
      <c r="C5" s="51"/>
      <c r="D5" s="11"/>
      <c r="E5" s="52"/>
    </row>
    <row r="6" spans="1:7" x14ac:dyDescent="0.2">
      <c r="A6" s="17" t="s">
        <v>1</v>
      </c>
      <c r="B6" s="250" t="s">
        <v>117</v>
      </c>
      <c r="C6" s="251"/>
      <c r="D6" s="250" t="s">
        <v>118</v>
      </c>
      <c r="E6" s="251"/>
    </row>
    <row r="7" spans="1:7" s="33" customFormat="1" x14ac:dyDescent="0.2">
      <c r="A7" s="54"/>
      <c r="B7" s="62" t="s">
        <v>2</v>
      </c>
      <c r="C7" s="62" t="s">
        <v>3</v>
      </c>
      <c r="D7" s="62" t="s">
        <v>2</v>
      </c>
      <c r="E7" s="63" t="s">
        <v>4</v>
      </c>
      <c r="F7"/>
      <c r="G7"/>
    </row>
    <row r="8" spans="1:7" x14ac:dyDescent="0.2">
      <c r="A8" s="73" t="s">
        <v>5</v>
      </c>
      <c r="B8" s="91">
        <v>69160.2</v>
      </c>
      <c r="C8" s="88">
        <v>3.7642184422548732</v>
      </c>
      <c r="D8" s="89">
        <v>63411</v>
      </c>
      <c r="E8" s="90">
        <v>3.8523428357303926</v>
      </c>
    </row>
    <row r="9" spans="1:7" x14ac:dyDescent="0.2">
      <c r="A9" s="73" t="s">
        <v>6</v>
      </c>
      <c r="B9" s="91">
        <v>36865</v>
      </c>
      <c r="C9" s="88">
        <v>2.0064706706129525</v>
      </c>
      <c r="D9" s="89">
        <v>32592.6</v>
      </c>
      <c r="E9" s="90">
        <v>1.9800644857804861</v>
      </c>
    </row>
    <row r="10" spans="1:7" x14ac:dyDescent="0.2">
      <c r="A10" s="56" t="s">
        <v>7</v>
      </c>
      <c r="B10" s="100">
        <v>32295.200000000001</v>
      </c>
      <c r="C10" s="101">
        <v>1.7577477716419208</v>
      </c>
      <c r="D10" s="102">
        <v>30818.400000000001</v>
      </c>
      <c r="E10" s="103">
        <v>1.8722783499499065</v>
      </c>
    </row>
    <row r="11" spans="1:7" x14ac:dyDescent="0.2">
      <c r="A11" s="73" t="s">
        <v>108</v>
      </c>
      <c r="B11" s="91">
        <v>2744.2</v>
      </c>
      <c r="C11" s="88">
        <v>0.14936001123819515</v>
      </c>
      <c r="D11" s="89">
        <v>2149.1</v>
      </c>
      <c r="E11" s="90">
        <v>0.1305620474092537</v>
      </c>
    </row>
    <row r="12" spans="1:7" x14ac:dyDescent="0.2">
      <c r="A12" s="73" t="s">
        <v>8</v>
      </c>
      <c r="B12" s="91">
        <v>12651.5</v>
      </c>
      <c r="C12" s="88">
        <v>0.68858981932075869</v>
      </c>
      <c r="D12" s="89">
        <v>11603.2</v>
      </c>
      <c r="E12" s="90">
        <v>0.70491719719838675</v>
      </c>
    </row>
    <row r="13" spans="1:7" x14ac:dyDescent="0.2">
      <c r="A13" s="73" t="s">
        <v>9</v>
      </c>
      <c r="B13" s="92">
        <v>3392.7</v>
      </c>
      <c r="C13" s="88">
        <v>0.18465626052322159</v>
      </c>
      <c r="D13" s="93">
        <v>3269.2</v>
      </c>
      <c r="E13" s="90">
        <v>0.19861032310750185</v>
      </c>
    </row>
    <row r="14" spans="1:7" x14ac:dyDescent="0.2">
      <c r="A14" s="64" t="s">
        <v>10</v>
      </c>
      <c r="B14" s="91">
        <v>4046.2</v>
      </c>
      <c r="C14" s="88">
        <v>0.22022464742802467</v>
      </c>
      <c r="D14" s="89">
        <v>3122.2</v>
      </c>
      <c r="E14" s="90">
        <v>0.18967978429164392</v>
      </c>
    </row>
    <row r="15" spans="1:7" x14ac:dyDescent="0.2">
      <c r="A15" s="55" t="s">
        <v>89</v>
      </c>
      <c r="B15" s="118">
        <v>2603.3000000000002</v>
      </c>
      <c r="C15" s="119">
        <v>0.14169117311289028</v>
      </c>
      <c r="D15" s="120">
        <v>1922.9</v>
      </c>
      <c r="E15" s="121">
        <v>0.11681995298648458</v>
      </c>
    </row>
    <row r="16" spans="1:7" x14ac:dyDescent="0.2">
      <c r="A16" s="73" t="s">
        <v>11</v>
      </c>
      <c r="B16" s="80">
        <v>1288.8</v>
      </c>
      <c r="C16" s="78">
        <v>7.0146192873619229E-2</v>
      </c>
      <c r="D16" s="104">
        <v>1572.9</v>
      </c>
      <c r="E16" s="161">
        <v>9.5556765329679938E-2</v>
      </c>
    </row>
    <row r="17" spans="1:9" x14ac:dyDescent="0.2">
      <c r="A17" s="73" t="s">
        <v>12</v>
      </c>
      <c r="B17" s="29">
        <v>21180.7</v>
      </c>
      <c r="C17" s="58">
        <v>1.1528130566404928</v>
      </c>
      <c r="D17" s="105">
        <v>20388.900000000001</v>
      </c>
      <c r="E17" s="161">
        <v>1.2386657337594964</v>
      </c>
    </row>
    <row r="18" spans="1:9" x14ac:dyDescent="0.2">
      <c r="A18" s="55" t="s">
        <v>13</v>
      </c>
      <c r="B18" s="26">
        <v>13325.7</v>
      </c>
      <c r="C18" s="27">
        <v>0.72528485597143699</v>
      </c>
      <c r="D18" s="26">
        <v>12823.9</v>
      </c>
      <c r="E18" s="161">
        <v>0.77907712054884781</v>
      </c>
    </row>
    <row r="19" spans="1:9" x14ac:dyDescent="0.2">
      <c r="A19" s="73" t="s">
        <v>14</v>
      </c>
      <c r="B19" s="29">
        <v>1312.9</v>
      </c>
      <c r="C19" s="58">
        <v>7.1457896200942506E-2</v>
      </c>
      <c r="D19" s="29">
        <v>1420.1</v>
      </c>
      <c r="E19" s="161">
        <v>8.6273865118366391E-2</v>
      </c>
    </row>
    <row r="20" spans="1:9" x14ac:dyDescent="0.2">
      <c r="A20" s="73" t="s">
        <v>15</v>
      </c>
      <c r="B20" s="29">
        <v>3732.8</v>
      </c>
      <c r="C20" s="58">
        <v>0.20316706142042668</v>
      </c>
      <c r="D20" s="29">
        <v>4455</v>
      </c>
      <c r="E20" s="162">
        <v>0.2706500028887559</v>
      </c>
    </row>
    <row r="21" spans="1:9" x14ac:dyDescent="0.2">
      <c r="A21" s="56" t="s">
        <v>16</v>
      </c>
      <c r="B21" s="106">
        <v>23406.799999999999</v>
      </c>
      <c r="C21" s="107">
        <v>1.2739741677174345</v>
      </c>
      <c r="D21" s="106">
        <v>19732.599999999999</v>
      </c>
      <c r="E21" s="107">
        <v>1.1987942193047503</v>
      </c>
    </row>
    <row r="22" spans="1:9" x14ac:dyDescent="0.2">
      <c r="A22" s="73" t="s">
        <v>17</v>
      </c>
      <c r="B22" s="29">
        <v>-1217.7</v>
      </c>
      <c r="C22" s="58">
        <v>-6.6276395920395831E-2</v>
      </c>
      <c r="D22" s="29">
        <v>1372.3</v>
      </c>
      <c r="E22" s="58">
        <v>8.3369921204094227E-2</v>
      </c>
    </row>
    <row r="23" spans="1:9" x14ac:dyDescent="0.2">
      <c r="A23" s="73" t="s">
        <v>69</v>
      </c>
      <c r="B23" s="91">
        <v>620.1</v>
      </c>
      <c r="C23" s="88">
        <v>3.3750507604695293E-2</v>
      </c>
      <c r="D23" s="89">
        <v>1552.8</v>
      </c>
      <c r="E23" s="90">
        <v>9.4335650838532029E-2</v>
      </c>
    </row>
    <row r="24" spans="1:9" x14ac:dyDescent="0.2">
      <c r="A24" s="56" t="s">
        <v>18</v>
      </c>
      <c r="B24" s="23">
        <v>25244.6</v>
      </c>
      <c r="C24" s="57">
        <v>1.3740010712425257</v>
      </c>
      <c r="D24" s="23">
        <v>19913.099999999999</v>
      </c>
      <c r="E24" s="57">
        <v>1.2097599489391881</v>
      </c>
    </row>
    <row r="25" spans="1:9" x14ac:dyDescent="0.2">
      <c r="A25" s="163" t="s">
        <v>91</v>
      </c>
      <c r="B25" s="158">
        <v>6488.1</v>
      </c>
      <c r="C25" s="159">
        <v>0.35313121817452592</v>
      </c>
      <c r="D25" s="158">
        <v>5210.1000000000004</v>
      </c>
      <c r="E25" s="159">
        <v>0.31652381145919356</v>
      </c>
    </row>
    <row r="26" spans="1:9" x14ac:dyDescent="0.2">
      <c r="A26" s="75" t="s">
        <v>92</v>
      </c>
      <c r="B26" s="106">
        <v>18756.5</v>
      </c>
      <c r="C26" s="107">
        <v>1.0208698530679998</v>
      </c>
      <c r="D26" s="106">
        <v>14703</v>
      </c>
      <c r="E26" s="107">
        <v>0.89323613747999464</v>
      </c>
    </row>
    <row r="27" spans="1:9" ht="14.25" customHeight="1" x14ac:dyDescent="0.2">
      <c r="A27" s="74"/>
      <c r="B27" s="51"/>
      <c r="C27" s="51"/>
      <c r="D27" s="51"/>
      <c r="E27" s="51"/>
    </row>
    <row r="28" spans="1:9" x14ac:dyDescent="0.2">
      <c r="A28" s="59" t="s">
        <v>19</v>
      </c>
      <c r="B28" s="79">
        <v>38717</v>
      </c>
      <c r="C28" s="174" t="s">
        <v>20</v>
      </c>
      <c r="D28" s="79">
        <v>38352</v>
      </c>
    </row>
    <row r="29" spans="1:9" x14ac:dyDescent="0.2">
      <c r="A29" s="60"/>
      <c r="B29" s="61" t="s">
        <v>2</v>
      </c>
      <c r="C29" s="60"/>
      <c r="D29" s="61" t="s">
        <v>21</v>
      </c>
    </row>
    <row r="30" spans="1:9" x14ac:dyDescent="0.2">
      <c r="A30" s="73" t="s">
        <v>70</v>
      </c>
      <c r="B30" s="41">
        <v>1947846</v>
      </c>
      <c r="C30" s="171">
        <v>17.2</v>
      </c>
      <c r="D30" s="41">
        <v>1661718</v>
      </c>
      <c r="I30" s="94"/>
    </row>
    <row r="31" spans="1:9" x14ac:dyDescent="0.2">
      <c r="A31" s="73" t="s">
        <v>22</v>
      </c>
      <c r="B31" s="41">
        <v>1554100</v>
      </c>
      <c r="C31" s="171">
        <v>15.7</v>
      </c>
      <c r="D31" s="41">
        <v>1343645</v>
      </c>
      <c r="I31" s="94"/>
    </row>
    <row r="32" spans="1:9" x14ac:dyDescent="0.2">
      <c r="A32" s="73" t="s">
        <v>114</v>
      </c>
      <c r="B32" s="41">
        <v>13835</v>
      </c>
      <c r="C32" s="171">
        <v>-22</v>
      </c>
      <c r="D32" s="41">
        <v>17745</v>
      </c>
      <c r="I32" s="94"/>
    </row>
    <row r="33" spans="1:9" x14ac:dyDescent="0.2">
      <c r="A33" s="73" t="s">
        <v>113</v>
      </c>
      <c r="B33" s="41">
        <v>7606</v>
      </c>
      <c r="C33" s="171">
        <v>-13.6</v>
      </c>
      <c r="D33" s="41">
        <v>8808</v>
      </c>
      <c r="I33" s="94"/>
    </row>
    <row r="34" spans="1:9" x14ac:dyDescent="0.2">
      <c r="A34" s="73" t="s">
        <v>23</v>
      </c>
      <c r="B34" s="41">
        <v>993933</v>
      </c>
      <c r="C34" s="171">
        <v>12.1</v>
      </c>
      <c r="D34" s="41">
        <v>886719</v>
      </c>
      <c r="I34" s="94"/>
    </row>
    <row r="35" spans="1:9" x14ac:dyDescent="0.2">
      <c r="A35" s="108" t="s">
        <v>24</v>
      </c>
      <c r="B35" s="109">
        <v>456780</v>
      </c>
      <c r="C35" s="172">
        <v>16.3</v>
      </c>
      <c r="D35" s="109">
        <v>392696</v>
      </c>
      <c r="I35" s="95"/>
    </row>
    <row r="36" spans="1:9" x14ac:dyDescent="0.2">
      <c r="A36" s="108" t="s">
        <v>107</v>
      </c>
      <c r="B36" s="189">
        <v>9.6000000000000002E-2</v>
      </c>
      <c r="C36" s="190"/>
      <c r="D36" s="189">
        <v>9.8000000000000004E-2</v>
      </c>
      <c r="E36" s="110"/>
    </row>
    <row r="37" spans="1:9" x14ac:dyDescent="0.2">
      <c r="A37" s="65"/>
      <c r="B37" s="110"/>
      <c r="C37" s="110"/>
      <c r="D37" s="110"/>
      <c r="E37" s="110"/>
      <c r="F37" s="35"/>
      <c r="G37" s="36"/>
    </row>
    <row r="38" spans="1:9" x14ac:dyDescent="0.2">
      <c r="H38" s="164"/>
    </row>
    <row r="39" spans="1:9" x14ac:dyDescent="0.2">
      <c r="H39" s="164"/>
    </row>
    <row r="40" spans="1:9" x14ac:dyDescent="0.2">
      <c r="H40" s="164"/>
    </row>
    <row r="41" spans="1:9" x14ac:dyDescent="0.2">
      <c r="H41" s="164"/>
    </row>
    <row r="42" spans="1:9" x14ac:dyDescent="0.2">
      <c r="H42" s="164"/>
    </row>
    <row r="43" spans="1:9" x14ac:dyDescent="0.2">
      <c r="H43" s="164"/>
    </row>
    <row r="44" spans="1:9" x14ac:dyDescent="0.2">
      <c r="H44" s="164"/>
    </row>
    <row r="45" spans="1:9" x14ac:dyDescent="0.2">
      <c r="H45" s="164"/>
    </row>
    <row r="47" spans="1:9" x14ac:dyDescent="0.2">
      <c r="F47" s="32"/>
      <c r="G47" s="32"/>
    </row>
    <row r="48" spans="1:9" ht="15.75" x14ac:dyDescent="0.25">
      <c r="A48" s="15" t="s">
        <v>28</v>
      </c>
    </row>
    <row r="49" spans="1:5" x14ac:dyDescent="0.2">
      <c r="A49" s="32" t="s">
        <v>115</v>
      </c>
      <c r="B49" s="10"/>
      <c r="C49" s="10"/>
      <c r="D49" s="10"/>
      <c r="E49" s="10"/>
    </row>
    <row r="50" spans="1:5" x14ac:dyDescent="0.2">
      <c r="A50" s="17" t="s">
        <v>1</v>
      </c>
      <c r="B50" s="248">
        <v>2005</v>
      </c>
      <c r="C50" s="249"/>
      <c r="D50" s="248">
        <v>2004</v>
      </c>
      <c r="E50" s="249"/>
    </row>
    <row r="51" spans="1:5" x14ac:dyDescent="0.2">
      <c r="A51" s="67"/>
      <c r="B51" s="76" t="s">
        <v>2</v>
      </c>
      <c r="C51" s="76" t="s">
        <v>3</v>
      </c>
      <c r="D51" s="76" t="s">
        <v>2</v>
      </c>
      <c r="E51" s="76" t="s">
        <v>3</v>
      </c>
    </row>
    <row r="52" spans="1:5" x14ac:dyDescent="0.2">
      <c r="A52" s="18" t="s">
        <v>5</v>
      </c>
      <c r="B52" s="19">
        <v>5243.3</v>
      </c>
      <c r="C52" s="20">
        <v>5.74</v>
      </c>
      <c r="D52" s="19">
        <v>4707.6000000000004</v>
      </c>
      <c r="E52" s="20">
        <v>6.19</v>
      </c>
    </row>
    <row r="53" spans="1:5" x14ac:dyDescent="0.2">
      <c r="A53" s="21" t="s">
        <v>6</v>
      </c>
      <c r="B53" s="19">
        <v>1888.5</v>
      </c>
      <c r="C53" s="39">
        <v>2.0699999999999998</v>
      </c>
      <c r="D53" s="19">
        <v>1643.3</v>
      </c>
      <c r="E53" s="39">
        <v>2.16</v>
      </c>
    </row>
    <row r="54" spans="1:5" x14ac:dyDescent="0.2">
      <c r="A54" s="22" t="s">
        <v>7</v>
      </c>
      <c r="B54" s="23">
        <f>B52-B53</f>
        <v>3354.8</v>
      </c>
      <c r="C54" s="24">
        <f>C52-C53</f>
        <v>3.6700000000000004</v>
      </c>
      <c r="D54" s="23">
        <f>D52-D53</f>
        <v>3064.3</v>
      </c>
      <c r="E54" s="24">
        <f>E52-E53</f>
        <v>4.03</v>
      </c>
    </row>
    <row r="55" spans="1:5" x14ac:dyDescent="0.2">
      <c r="A55" s="21" t="s">
        <v>109</v>
      </c>
      <c r="B55" s="19">
        <v>0</v>
      </c>
      <c r="C55" s="20">
        <v>0</v>
      </c>
      <c r="D55" s="19">
        <v>0</v>
      </c>
      <c r="E55" s="20">
        <v>0</v>
      </c>
    </row>
    <row r="56" spans="1:5" x14ac:dyDescent="0.2">
      <c r="A56" s="21" t="s">
        <v>8</v>
      </c>
      <c r="B56" s="19">
        <v>980.6</v>
      </c>
      <c r="C56" s="20">
        <v>1.07</v>
      </c>
      <c r="D56" s="19">
        <v>727.7</v>
      </c>
      <c r="E56" s="20">
        <v>0.96</v>
      </c>
    </row>
    <row r="57" spans="1:5" x14ac:dyDescent="0.2">
      <c r="A57" s="21" t="s">
        <v>9</v>
      </c>
      <c r="B57" s="19">
        <v>599.4</v>
      </c>
      <c r="C57" s="20">
        <v>0.66</v>
      </c>
      <c r="D57" s="19">
        <v>325</v>
      </c>
      <c r="E57" s="20">
        <v>0.43</v>
      </c>
    </row>
    <row r="58" spans="1:5" x14ac:dyDescent="0.2">
      <c r="A58" s="21" t="s">
        <v>93</v>
      </c>
      <c r="B58" s="19">
        <v>23.1</v>
      </c>
      <c r="C58" s="20">
        <v>0.03</v>
      </c>
      <c r="D58" s="19">
        <v>17.3</v>
      </c>
      <c r="E58" s="20">
        <v>0.02</v>
      </c>
    </row>
    <row r="59" spans="1:5" x14ac:dyDescent="0.2">
      <c r="A59" s="28" t="s">
        <v>11</v>
      </c>
      <c r="B59" s="19">
        <v>423</v>
      </c>
      <c r="C59" s="20">
        <v>0.46</v>
      </c>
      <c r="D59" s="19">
        <v>304.10000000000002</v>
      </c>
      <c r="E59" s="20">
        <v>0.4</v>
      </c>
    </row>
    <row r="60" spans="1:5" x14ac:dyDescent="0.2">
      <c r="A60" s="21" t="s">
        <v>26</v>
      </c>
      <c r="B60" s="19">
        <v>1773.3</v>
      </c>
      <c r="C60" s="20">
        <v>1.94</v>
      </c>
      <c r="D60" s="19">
        <v>1622.9</v>
      </c>
      <c r="E60" s="20">
        <v>2.13</v>
      </c>
    </row>
    <row r="61" spans="1:5" x14ac:dyDescent="0.2">
      <c r="A61" s="25" t="s">
        <v>27</v>
      </c>
      <c r="B61" s="26">
        <v>988.4</v>
      </c>
      <c r="C61" s="27">
        <v>1.08</v>
      </c>
      <c r="D61" s="26">
        <v>928.4</v>
      </c>
      <c r="E61" s="27">
        <v>1.22</v>
      </c>
    </row>
    <row r="62" spans="1:5" x14ac:dyDescent="0.2">
      <c r="A62" s="28" t="s">
        <v>68</v>
      </c>
      <c r="B62" s="29">
        <v>100.6</v>
      </c>
      <c r="C62" s="58">
        <v>0.11</v>
      </c>
      <c r="D62" s="29">
        <v>80.900000000000006</v>
      </c>
      <c r="E62" s="58">
        <v>0.11</v>
      </c>
    </row>
    <row r="63" spans="1:5" x14ac:dyDescent="0.2">
      <c r="A63" s="28" t="s">
        <v>15</v>
      </c>
      <c r="B63" s="19">
        <v>359.4</v>
      </c>
      <c r="C63" s="20">
        <v>0.39</v>
      </c>
      <c r="D63" s="19">
        <v>379.6</v>
      </c>
      <c r="E63" s="20">
        <v>0.5</v>
      </c>
    </row>
    <row r="64" spans="1:5" x14ac:dyDescent="0.2">
      <c r="A64" s="22" t="s">
        <v>16</v>
      </c>
      <c r="B64" s="23">
        <f>(B54+B55+B56-B57+B58+B59-B60-B62-B63)</f>
        <v>1948.8000000000002</v>
      </c>
      <c r="C64" s="24">
        <f>(C54+C55+C56-C57+C58+C59-C60-C62-C63)</f>
        <v>2.1300000000000003</v>
      </c>
      <c r="D64" s="23">
        <f>(D54+D55+D56-D57+D58+D59-D60-D62-D63)</f>
        <v>1705</v>
      </c>
      <c r="E64" s="24">
        <f>(E54+E55+E56-E57+E58+E59-E60-E62-E63)</f>
        <v>2.2400000000000007</v>
      </c>
    </row>
    <row r="65" spans="1:5" x14ac:dyDescent="0.2">
      <c r="A65" s="2" t="s">
        <v>17</v>
      </c>
      <c r="B65" s="19">
        <v>316.60000000000002</v>
      </c>
      <c r="C65" s="20">
        <v>0.35</v>
      </c>
      <c r="D65" s="19">
        <v>448.9</v>
      </c>
      <c r="E65" s="20">
        <v>0.59</v>
      </c>
    </row>
    <row r="66" spans="1:5" x14ac:dyDescent="0.2">
      <c r="A66" s="22" t="s">
        <v>18</v>
      </c>
      <c r="B66" s="23">
        <f>(B64-B65)</f>
        <v>1632.2000000000003</v>
      </c>
      <c r="C66" s="24">
        <f>(C64-C65)</f>
        <v>1.7800000000000002</v>
      </c>
      <c r="D66" s="23">
        <f>(D64-D65)</f>
        <v>1256.0999999999999</v>
      </c>
      <c r="E66" s="24">
        <f>(E64-E65)</f>
        <v>1.6500000000000008</v>
      </c>
    </row>
    <row r="67" spans="1:5" x14ac:dyDescent="0.2">
      <c r="A67" s="6"/>
    </row>
    <row r="68" spans="1:5" x14ac:dyDescent="0.2">
      <c r="A68" s="68" t="s">
        <v>19</v>
      </c>
      <c r="B68" s="86">
        <v>38717</v>
      </c>
      <c r="C68" s="85"/>
      <c r="D68" s="87">
        <v>38352</v>
      </c>
      <c r="E68" s="37"/>
    </row>
    <row r="69" spans="1:5" x14ac:dyDescent="0.2">
      <c r="A69" s="82"/>
      <c r="B69" s="83" t="s">
        <v>2</v>
      </c>
      <c r="C69" s="84" t="s">
        <v>67</v>
      </c>
      <c r="D69" s="84" t="s">
        <v>2</v>
      </c>
      <c r="E69" s="77"/>
    </row>
    <row r="70" spans="1:5" x14ac:dyDescent="0.2">
      <c r="A70" s="21" t="s">
        <v>70</v>
      </c>
      <c r="B70" s="19">
        <v>99182.2</v>
      </c>
      <c r="C70" s="38">
        <f>((B70-D70)/D70)*100</f>
        <v>20.678255642903459</v>
      </c>
      <c r="D70" s="19">
        <v>82187.3</v>
      </c>
    </row>
    <row r="71" spans="1:5" x14ac:dyDescent="0.2">
      <c r="A71" s="21" t="s">
        <v>22</v>
      </c>
      <c r="B71" s="19">
        <v>94905.2</v>
      </c>
      <c r="C71" s="38">
        <f>((B71-D71)/D71)*100</f>
        <v>18.150038592734603</v>
      </c>
      <c r="D71" s="19">
        <v>80326</v>
      </c>
    </row>
    <row r="72" spans="1:5" x14ac:dyDescent="0.2">
      <c r="A72" s="21" t="s">
        <v>111</v>
      </c>
      <c r="B72" s="19">
        <v>79178.899999999994</v>
      </c>
      <c r="C72" s="160">
        <f>((B72-D72)/D72)*100</f>
        <v>24.696090397259727</v>
      </c>
      <c r="D72" s="19">
        <v>63497.5</v>
      </c>
    </row>
    <row r="73" spans="1:5" x14ac:dyDescent="0.2">
      <c r="A73" s="21" t="s">
        <v>29</v>
      </c>
      <c r="B73" s="19">
        <v>2609.1</v>
      </c>
      <c r="C73" s="160">
        <f>((B73-D73)/D73)*100</f>
        <v>-5.9919290913021612</v>
      </c>
      <c r="D73" s="19">
        <v>2775.4</v>
      </c>
    </row>
    <row r="74" spans="1:5" x14ac:dyDescent="0.2">
      <c r="A74" s="30" t="s">
        <v>71</v>
      </c>
      <c r="B74" s="31">
        <v>1135.4000000000001</v>
      </c>
      <c r="C74" s="34">
        <f>((B74-D74)/D74)*100</f>
        <v>-7.9305870904962656</v>
      </c>
      <c r="D74" s="31">
        <v>1233.2</v>
      </c>
    </row>
    <row r="75" spans="1:5" x14ac:dyDescent="0.2">
      <c r="A75" s="188" t="s">
        <v>107</v>
      </c>
      <c r="B75" s="201">
        <v>9.6000000000000002E-2</v>
      </c>
      <c r="C75" s="222"/>
      <c r="D75" s="201">
        <v>9.6000000000000002E-2</v>
      </c>
      <c r="E75" s="191"/>
    </row>
    <row r="78" spans="1:5" ht="15.75" x14ac:dyDescent="0.25">
      <c r="A78" s="15" t="s">
        <v>25</v>
      </c>
      <c r="D78" s="10"/>
      <c r="E78" s="10"/>
    </row>
    <row r="79" spans="1:5" x14ac:dyDescent="0.2">
      <c r="A79" s="32" t="s">
        <v>121</v>
      </c>
      <c r="B79" s="10"/>
      <c r="C79" s="10"/>
      <c r="D79" s="10"/>
      <c r="E79" s="10"/>
    </row>
    <row r="80" spans="1:5" x14ac:dyDescent="0.2">
      <c r="A80" s="17" t="s">
        <v>1</v>
      </c>
      <c r="B80" s="248">
        <v>2005</v>
      </c>
      <c r="C80" s="249"/>
      <c r="D80" s="248">
        <v>2004</v>
      </c>
      <c r="E80" s="249"/>
    </row>
    <row r="81" spans="1:5" x14ac:dyDescent="0.2">
      <c r="A81" s="67"/>
      <c r="B81" s="76" t="s">
        <v>2</v>
      </c>
      <c r="C81" s="76" t="s">
        <v>3</v>
      </c>
      <c r="D81" s="76" t="s">
        <v>2</v>
      </c>
      <c r="E81" s="76" t="s">
        <v>3</v>
      </c>
    </row>
    <row r="82" spans="1:5" x14ac:dyDescent="0.2">
      <c r="A82" s="18" t="s">
        <v>5</v>
      </c>
      <c r="B82" s="19">
        <v>10918.8</v>
      </c>
      <c r="C82" s="20">
        <v>3.08</v>
      </c>
      <c r="D82" s="19">
        <v>9978.2999999999993</v>
      </c>
      <c r="E82" s="20">
        <v>3.3</v>
      </c>
    </row>
    <row r="83" spans="1:5" x14ac:dyDescent="0.2">
      <c r="A83" s="21" t="s">
        <v>6</v>
      </c>
      <c r="B83" s="19">
        <v>9508.5</v>
      </c>
      <c r="C83" s="20">
        <v>2.68</v>
      </c>
      <c r="D83" s="19">
        <v>8528.1</v>
      </c>
      <c r="E83" s="20">
        <v>2.82</v>
      </c>
    </row>
    <row r="84" spans="1:5" x14ac:dyDescent="0.2">
      <c r="A84" s="22" t="s">
        <v>7</v>
      </c>
      <c r="B84" s="23">
        <f>B82-B83</f>
        <v>1410.2999999999993</v>
      </c>
      <c r="C84" s="24">
        <f>C82-C83</f>
        <v>0.39999999999999991</v>
      </c>
      <c r="D84" s="23">
        <f>D82-D83</f>
        <v>1450.1999999999989</v>
      </c>
      <c r="E84" s="24">
        <f>E82-E83</f>
        <v>0.48</v>
      </c>
    </row>
    <row r="85" spans="1:5" x14ac:dyDescent="0.2">
      <c r="A85" s="21" t="s">
        <v>109</v>
      </c>
      <c r="B85" s="19">
        <v>42.5</v>
      </c>
      <c r="C85" s="20">
        <v>0.01</v>
      </c>
      <c r="D85" s="19">
        <v>31.9</v>
      </c>
      <c r="E85" s="20">
        <v>0.01</v>
      </c>
    </row>
    <row r="86" spans="1:5" x14ac:dyDescent="0.2">
      <c r="A86" s="21" t="s">
        <v>8</v>
      </c>
      <c r="B86" s="19">
        <v>8.8000000000000007</v>
      </c>
      <c r="C86" s="20">
        <v>0</v>
      </c>
      <c r="D86" s="19">
        <v>7.3</v>
      </c>
      <c r="E86" s="20">
        <v>0</v>
      </c>
    </row>
    <row r="87" spans="1:5" x14ac:dyDescent="0.2">
      <c r="A87" s="21" t="s">
        <v>9</v>
      </c>
      <c r="B87" s="19">
        <v>30.4</v>
      </c>
      <c r="C87" s="20">
        <v>0.01</v>
      </c>
      <c r="D87" s="19">
        <v>27.5</v>
      </c>
      <c r="E87" s="20">
        <v>0.01</v>
      </c>
    </row>
    <row r="88" spans="1:5" x14ac:dyDescent="0.2">
      <c r="A88" s="21" t="s">
        <v>93</v>
      </c>
      <c r="B88" s="19">
        <v>22.4</v>
      </c>
      <c r="C88" s="20">
        <v>0.01</v>
      </c>
      <c r="D88" s="19">
        <v>47.1</v>
      </c>
      <c r="E88" s="20">
        <v>0.02</v>
      </c>
    </row>
    <row r="89" spans="1:5" x14ac:dyDescent="0.2">
      <c r="A89" s="28" t="s">
        <v>11</v>
      </c>
      <c r="B89" s="19">
        <v>20.9</v>
      </c>
      <c r="C89" s="20">
        <v>0.01</v>
      </c>
      <c r="D89" s="19">
        <v>25.7</v>
      </c>
      <c r="E89" s="20">
        <v>0.01</v>
      </c>
    </row>
    <row r="90" spans="1:5" x14ac:dyDescent="0.2">
      <c r="A90" s="21" t="s">
        <v>26</v>
      </c>
      <c r="B90" s="19">
        <v>396.8</v>
      </c>
      <c r="C90" s="20">
        <v>0.11</v>
      </c>
      <c r="D90" s="19">
        <v>338</v>
      </c>
      <c r="E90" s="20">
        <v>0.11</v>
      </c>
    </row>
    <row r="91" spans="1:5" x14ac:dyDescent="0.2">
      <c r="A91" s="25" t="s">
        <v>27</v>
      </c>
      <c r="B91" s="26">
        <v>241.6</v>
      </c>
      <c r="C91" s="27">
        <v>7.0000000000000007E-2</v>
      </c>
      <c r="D91" s="26">
        <v>216.1</v>
      </c>
      <c r="E91" s="27">
        <v>0.01</v>
      </c>
    </row>
    <row r="92" spans="1:5" x14ac:dyDescent="0.2">
      <c r="A92" s="28" t="s">
        <v>68</v>
      </c>
      <c r="B92" s="29">
        <v>25.3</v>
      </c>
      <c r="C92" s="58">
        <v>0.01</v>
      </c>
      <c r="D92" s="29">
        <v>19.100000000000001</v>
      </c>
      <c r="E92" s="58">
        <v>0.01</v>
      </c>
    </row>
    <row r="93" spans="1:5" x14ac:dyDescent="0.2">
      <c r="A93" s="28" t="s">
        <v>15</v>
      </c>
      <c r="B93" s="19">
        <v>63</v>
      </c>
      <c r="C93" s="20">
        <v>0.02</v>
      </c>
      <c r="D93" s="19">
        <v>43.5</v>
      </c>
      <c r="E93" s="20">
        <v>0.01</v>
      </c>
    </row>
    <row r="94" spans="1:5" x14ac:dyDescent="0.2">
      <c r="A94" s="22" t="s">
        <v>16</v>
      </c>
      <c r="B94" s="23">
        <f>(B84+B85+B86-B87+B88+B89-B90-B92-B93)</f>
        <v>989.39999999999941</v>
      </c>
      <c r="C94" s="24">
        <f>(C84+C85+C86-C87+C88+C89-C90-C92-C93)</f>
        <v>0.27999999999999992</v>
      </c>
      <c r="D94" s="23">
        <f>(D84+D85+D86-D87+D88+D89-D90-D92-D93)</f>
        <v>1134.099999999999</v>
      </c>
      <c r="E94" s="24">
        <f>(E84+E85+E86-E87+E88+E89-E90-E92-E93)</f>
        <v>0.38</v>
      </c>
    </row>
    <row r="95" spans="1:5" x14ac:dyDescent="0.2">
      <c r="A95" s="21" t="s">
        <v>17</v>
      </c>
      <c r="B95" s="19">
        <v>-49.5</v>
      </c>
      <c r="C95" s="39">
        <v>-0.01</v>
      </c>
      <c r="D95" s="19">
        <v>-15.1</v>
      </c>
      <c r="E95" s="39">
        <v>0</v>
      </c>
    </row>
    <row r="96" spans="1:5" x14ac:dyDescent="0.2">
      <c r="A96" s="22" t="s">
        <v>18</v>
      </c>
      <c r="B96" s="23">
        <f>(B94-B95)</f>
        <v>1038.8999999999994</v>
      </c>
      <c r="C96" s="24">
        <f>(C94-C95)</f>
        <v>0.28999999999999992</v>
      </c>
      <c r="D96" s="23">
        <f>(D94-D95)</f>
        <v>1149.1999999999989</v>
      </c>
      <c r="E96" s="24">
        <f>(E94-E95)</f>
        <v>0.38</v>
      </c>
    </row>
    <row r="97" spans="1:7" x14ac:dyDescent="0.2">
      <c r="A97" s="6"/>
      <c r="B97" s="37"/>
      <c r="C97" s="37"/>
      <c r="D97" s="37"/>
      <c r="E97" s="37"/>
    </row>
    <row r="98" spans="1:7" x14ac:dyDescent="0.2">
      <c r="A98" s="68" t="s">
        <v>19</v>
      </c>
      <c r="B98" s="86">
        <v>38717</v>
      </c>
      <c r="C98" s="85"/>
      <c r="D98" s="86">
        <v>38352</v>
      </c>
      <c r="E98" s="37"/>
    </row>
    <row r="99" spans="1:7" x14ac:dyDescent="0.2">
      <c r="A99" s="82"/>
      <c r="B99" s="83" t="s">
        <v>2</v>
      </c>
      <c r="C99" s="84" t="s">
        <v>67</v>
      </c>
      <c r="D99" s="83" t="s">
        <v>2</v>
      </c>
      <c r="E99" s="77"/>
    </row>
    <row r="100" spans="1:7" x14ac:dyDescent="0.2">
      <c r="A100" s="21" t="s">
        <v>70</v>
      </c>
      <c r="B100" s="19">
        <v>396669.9</v>
      </c>
      <c r="C100" s="38">
        <f>((B100-D100)/D100)*100</f>
        <v>23.294401630208096</v>
      </c>
      <c r="D100" s="19">
        <v>321725.8</v>
      </c>
    </row>
    <row r="101" spans="1:7" x14ac:dyDescent="0.2">
      <c r="A101" s="21" t="s">
        <v>22</v>
      </c>
      <c r="B101" s="19">
        <v>245876.7</v>
      </c>
      <c r="C101" s="160">
        <f>((B101-D101)/D101)*100</f>
        <v>17.562903787232589</v>
      </c>
      <c r="D101" s="19">
        <v>209144.8</v>
      </c>
    </row>
    <row r="102" spans="1:7" x14ac:dyDescent="0.2">
      <c r="A102" s="21" t="s">
        <v>111</v>
      </c>
      <c r="B102" s="19">
        <v>96369.7</v>
      </c>
      <c r="C102" s="160">
        <f>((B102-D102)/D102)*100</f>
        <v>17.91155076746135</v>
      </c>
      <c r="D102" s="19">
        <v>81730.5</v>
      </c>
    </row>
    <row r="103" spans="1:7" x14ac:dyDescent="0.2">
      <c r="A103" s="21" t="s">
        <v>94</v>
      </c>
      <c r="B103" s="19">
        <v>245091.9</v>
      </c>
      <c r="C103" s="38">
        <f>((B103-D103)/D103)*100</f>
        <v>11.803429299214297</v>
      </c>
      <c r="D103" s="19">
        <v>219216.8</v>
      </c>
    </row>
    <row r="104" spans="1:7" x14ac:dyDescent="0.2">
      <c r="A104" s="30" t="s">
        <v>71</v>
      </c>
      <c r="B104" s="31">
        <v>179.6</v>
      </c>
      <c r="C104" s="34">
        <f>((B104-D104)/D104)*100</f>
        <v>-32.960059723777526</v>
      </c>
      <c r="D104" s="31">
        <v>267.89999999999998</v>
      </c>
    </row>
    <row r="105" spans="1:7" x14ac:dyDescent="0.2">
      <c r="A105" s="188" t="s">
        <v>107</v>
      </c>
      <c r="B105" s="196">
        <v>9.1999999999999998E-2</v>
      </c>
      <c r="C105" s="222"/>
      <c r="D105" s="196">
        <v>9.6000000000000002E-2</v>
      </c>
      <c r="E105" s="191"/>
    </row>
    <row r="107" spans="1:7" x14ac:dyDescent="0.2">
      <c r="B107" s="149"/>
      <c r="C107" s="10"/>
      <c r="D107" s="10"/>
      <c r="E107" s="10"/>
    </row>
    <row r="108" spans="1:7" ht="15.75" x14ac:dyDescent="0.25">
      <c r="A108" s="15" t="s">
        <v>45</v>
      </c>
      <c r="B108" s="149"/>
      <c r="C108" s="10"/>
      <c r="D108" s="10"/>
      <c r="E108" s="10"/>
    </row>
    <row r="109" spans="1:7" x14ac:dyDescent="0.2">
      <c r="A109" s="16" t="s">
        <v>110</v>
      </c>
      <c r="B109" s="10"/>
      <c r="C109" s="10"/>
      <c r="D109" s="10"/>
      <c r="E109" s="10"/>
    </row>
    <row r="110" spans="1:7" x14ac:dyDescent="0.2">
      <c r="A110" s="16"/>
      <c r="B110" s="10"/>
      <c r="C110" s="10"/>
      <c r="D110" s="10"/>
      <c r="E110" s="10"/>
    </row>
    <row r="111" spans="1:7" x14ac:dyDescent="0.2">
      <c r="A111" s="17" t="s">
        <v>1</v>
      </c>
      <c r="B111" s="237">
        <v>2005</v>
      </c>
      <c r="C111" s="238"/>
      <c r="D111" s="237">
        <v>2004</v>
      </c>
      <c r="E111" s="238"/>
      <c r="F111" s="239"/>
      <c r="G111" s="239"/>
    </row>
    <row r="112" spans="1:7" x14ac:dyDescent="0.2">
      <c r="A112" s="67"/>
      <c r="B112" s="76" t="s">
        <v>2</v>
      </c>
      <c r="C112" s="76" t="s">
        <v>3</v>
      </c>
      <c r="D112" s="76" t="s">
        <v>2</v>
      </c>
      <c r="E112" s="116" t="s">
        <v>4</v>
      </c>
      <c r="F112" s="205"/>
      <c r="G112" s="205"/>
    </row>
    <row r="113" spans="1:7" x14ac:dyDescent="0.2">
      <c r="A113" s="40" t="s">
        <v>46</v>
      </c>
      <c r="B113" s="175">
        <v>61023.050208870001</v>
      </c>
      <c r="C113" s="176">
        <v>11.269634486358594</v>
      </c>
      <c r="D113" s="175">
        <v>56835.002</v>
      </c>
      <c r="E113" s="223">
        <v>11.73658092022341</v>
      </c>
      <c r="F113" s="203"/>
      <c r="G113" s="206"/>
    </row>
    <row r="114" spans="1:7" x14ac:dyDescent="0.2">
      <c r="A114" s="96" t="s">
        <v>47</v>
      </c>
      <c r="B114" s="169">
        <v>6150.2092729900005</v>
      </c>
      <c r="C114" s="202">
        <v>1.1358103255077192</v>
      </c>
      <c r="D114" s="169">
        <v>8418.3549999999996</v>
      </c>
      <c r="E114" s="224">
        <v>1.7384129708074496</v>
      </c>
      <c r="F114" s="204"/>
      <c r="G114" s="207"/>
    </row>
    <row r="115" spans="1:7" x14ac:dyDescent="0.2">
      <c r="A115" s="150" t="s">
        <v>48</v>
      </c>
      <c r="B115" s="177">
        <v>64083.795103110002</v>
      </c>
      <c r="C115" s="176">
        <v>11.8348877160154</v>
      </c>
      <c r="D115" s="177">
        <v>62594.281000000003</v>
      </c>
      <c r="E115" s="225">
        <v>12.925887538452145</v>
      </c>
      <c r="F115" s="203"/>
      <c r="G115" s="206"/>
    </row>
    <row r="116" spans="1:7" x14ac:dyDescent="0.2">
      <c r="A116" s="96" t="s">
        <v>49</v>
      </c>
      <c r="B116" s="169">
        <v>27973.581535000001</v>
      </c>
      <c r="C116" s="202">
        <v>5.1661140846738034</v>
      </c>
      <c r="D116" s="169">
        <v>33423.725000000006</v>
      </c>
      <c r="E116" s="224">
        <v>6.9020891935183588</v>
      </c>
      <c r="F116" s="204"/>
      <c r="G116" s="207"/>
    </row>
    <row r="117" spans="1:7" x14ac:dyDescent="0.2">
      <c r="A117" s="28" t="s">
        <v>50</v>
      </c>
      <c r="B117" s="175">
        <v>32027.638660300003</v>
      </c>
      <c r="C117" s="176">
        <v>5.9148105499040478</v>
      </c>
      <c r="D117" s="175">
        <v>31464.812999999998</v>
      </c>
      <c r="E117" s="223">
        <v>6.497568591872267</v>
      </c>
      <c r="F117" s="203"/>
      <c r="G117" s="206"/>
    </row>
    <row r="118" spans="1:7" x14ac:dyDescent="0.2">
      <c r="A118" s="96" t="s">
        <v>51</v>
      </c>
      <c r="B118" s="169">
        <v>5763.6379722800002</v>
      </c>
      <c r="C118" s="202">
        <v>1.0644189865463527</v>
      </c>
      <c r="D118" s="169">
        <v>8837.0339999999997</v>
      </c>
      <c r="E118" s="224">
        <v>1.8248713114458157</v>
      </c>
      <c r="F118" s="204"/>
      <c r="G118" s="207"/>
    </row>
    <row r="119" spans="1:7" x14ac:dyDescent="0.2">
      <c r="A119" s="28" t="s">
        <v>52</v>
      </c>
      <c r="B119" s="139">
        <v>46058.854170539998</v>
      </c>
      <c r="C119" s="176">
        <v>8.5060718791639491</v>
      </c>
      <c r="D119" s="139">
        <v>39850.582999999999</v>
      </c>
      <c r="E119" s="225">
        <v>8.2292526724566546</v>
      </c>
      <c r="F119" s="203"/>
      <c r="G119" s="206"/>
    </row>
    <row r="120" spans="1:7" x14ac:dyDescent="0.2">
      <c r="A120" s="28" t="s">
        <v>103</v>
      </c>
      <c r="B120" s="139">
        <v>4259.3346929899999</v>
      </c>
      <c r="C120" s="176">
        <v>0.7866067818761131</v>
      </c>
      <c r="D120" s="139">
        <v>3733.8330000000001</v>
      </c>
      <c r="E120" s="225">
        <v>0.7710465664644568</v>
      </c>
      <c r="F120" s="203"/>
      <c r="G120" s="206"/>
    </row>
    <row r="121" spans="1:7" x14ac:dyDescent="0.2">
      <c r="A121" s="28" t="s">
        <v>104</v>
      </c>
      <c r="B121" s="139">
        <v>21556.014579249997</v>
      </c>
      <c r="C121" s="176">
        <v>3.9809285910695684</v>
      </c>
      <c r="D121" s="139">
        <v>30268.197</v>
      </c>
      <c r="E121" s="223">
        <v>6.2504641664262364</v>
      </c>
      <c r="F121" s="203"/>
      <c r="G121" s="206"/>
    </row>
    <row r="122" spans="1:7" x14ac:dyDescent="0.2">
      <c r="A122" s="96" t="s">
        <v>53</v>
      </c>
      <c r="B122" s="169">
        <v>19071.3484942</v>
      </c>
      <c r="C122" s="202">
        <v>3.5220646289548898</v>
      </c>
      <c r="D122" s="169">
        <v>26723.481</v>
      </c>
      <c r="E122" s="224">
        <v>5.51847076958936</v>
      </c>
      <c r="F122" s="204"/>
      <c r="G122" s="207"/>
    </row>
    <row r="123" spans="1:7" x14ac:dyDescent="0.2">
      <c r="A123" s="28" t="s">
        <v>105</v>
      </c>
      <c r="B123" s="178">
        <v>0</v>
      </c>
      <c r="C123" s="161">
        <v>0</v>
      </c>
      <c r="D123" s="178">
        <v>0</v>
      </c>
      <c r="E123" s="226">
        <v>0</v>
      </c>
      <c r="F123" s="203"/>
      <c r="G123" s="206"/>
    </row>
    <row r="124" spans="1:7" x14ac:dyDescent="0.2">
      <c r="A124" s="28" t="s">
        <v>97</v>
      </c>
      <c r="B124" s="178">
        <v>-892.83171972000014</v>
      </c>
      <c r="C124" s="162">
        <v>-0.16488666339410249</v>
      </c>
      <c r="D124" s="178">
        <v>-656.97</v>
      </c>
      <c r="E124" s="226">
        <v>-0.1356660736487556</v>
      </c>
      <c r="F124" s="203"/>
      <c r="G124" s="206"/>
    </row>
    <row r="125" spans="1:7" x14ac:dyDescent="0.2">
      <c r="A125" s="173" t="s">
        <v>101</v>
      </c>
      <c r="B125" s="179">
        <v>16528.457226180002</v>
      </c>
      <c r="C125" s="180">
        <v>3.0524477377793522</v>
      </c>
      <c r="D125" s="179">
        <v>12077.336000000008</v>
      </c>
      <c r="E125" s="227">
        <v>2.494002397760581</v>
      </c>
      <c r="F125" s="208"/>
      <c r="G125" s="209"/>
    </row>
    <row r="126" spans="1:7" x14ac:dyDescent="0.2">
      <c r="A126" s="232" t="s">
        <v>98</v>
      </c>
      <c r="B126" s="197">
        <v>8203.7142629999998</v>
      </c>
      <c r="C126" s="181">
        <v>1.5150481802874252</v>
      </c>
      <c r="D126" s="182">
        <v>3487.5510000000004</v>
      </c>
      <c r="E126" s="228">
        <v>0.72018867044125523</v>
      </c>
      <c r="F126" s="208"/>
      <c r="G126" s="209"/>
    </row>
    <row r="127" spans="1:7" x14ac:dyDescent="0.2">
      <c r="A127" s="151" t="s">
        <v>102</v>
      </c>
      <c r="B127" s="198">
        <v>24732.418808180002</v>
      </c>
      <c r="C127" s="183">
        <v>4.5675415925245764</v>
      </c>
      <c r="D127" s="153">
        <v>15564.58331900001</v>
      </c>
      <c r="E127" s="229">
        <v>3.2141283572577874</v>
      </c>
      <c r="F127" s="208"/>
      <c r="G127" s="209"/>
    </row>
    <row r="128" spans="1:7" x14ac:dyDescent="0.2">
      <c r="A128" s="233" t="s">
        <v>54</v>
      </c>
      <c r="B128" s="230">
        <v>8071.5744138500004</v>
      </c>
      <c r="C128" s="176">
        <v>1.4906448147410303</v>
      </c>
      <c r="D128" s="184">
        <v>6081.4979999999996</v>
      </c>
      <c r="E128" s="226">
        <v>1.2558457091842246</v>
      </c>
      <c r="F128" s="203"/>
      <c r="G128" s="206"/>
    </row>
    <row r="129" spans="1:7" x14ac:dyDescent="0.2">
      <c r="A129" s="234" t="s">
        <v>55</v>
      </c>
      <c r="B129" s="199">
        <v>4420</v>
      </c>
      <c r="C129" s="185">
        <v>0.81627818110056716</v>
      </c>
      <c r="D129" s="19">
        <v>2110</v>
      </c>
      <c r="E129" s="42">
        <v>0.43572068039465178</v>
      </c>
      <c r="F129" s="203"/>
      <c r="G129" s="206"/>
    </row>
    <row r="130" spans="1:7" x14ac:dyDescent="0.2">
      <c r="A130" s="235" t="s">
        <v>99</v>
      </c>
      <c r="B130" s="231">
        <v>-450.2010754800001</v>
      </c>
      <c r="C130" s="187">
        <v>-8.314237896432887E-2</v>
      </c>
      <c r="D130" s="186">
        <v>48.9</v>
      </c>
      <c r="E130" s="48">
        <v>1.0097981645165153E-2</v>
      </c>
      <c r="F130" s="203"/>
      <c r="G130" s="206"/>
    </row>
    <row r="131" spans="1:7" x14ac:dyDescent="0.2">
      <c r="A131" s="32" t="s">
        <v>88</v>
      </c>
      <c r="B131" s="152"/>
      <c r="C131" s="37"/>
      <c r="D131" s="37"/>
      <c r="E131" s="37"/>
      <c r="F131" s="35"/>
      <c r="G131" s="210"/>
    </row>
    <row r="132" spans="1:7" x14ac:dyDescent="0.2">
      <c r="B132" s="37"/>
      <c r="C132" s="37"/>
      <c r="D132" s="37"/>
      <c r="E132" s="37"/>
      <c r="F132" s="210"/>
      <c r="G132" s="210"/>
    </row>
    <row r="133" spans="1:7" x14ac:dyDescent="0.2">
      <c r="F133" s="211"/>
      <c r="G133" s="211"/>
    </row>
    <row r="134" spans="1:7" x14ac:dyDescent="0.2">
      <c r="A134" s="167" t="s">
        <v>19</v>
      </c>
      <c r="B134" s="241">
        <v>38717</v>
      </c>
      <c r="C134" s="242"/>
      <c r="D134" s="241">
        <v>38352</v>
      </c>
      <c r="E134" s="242"/>
      <c r="F134" s="240"/>
      <c r="G134" s="240"/>
    </row>
    <row r="135" spans="1:7" x14ac:dyDescent="0.2">
      <c r="A135" s="168"/>
      <c r="B135" s="116" t="s">
        <v>2</v>
      </c>
      <c r="C135" s="142" t="s">
        <v>39</v>
      </c>
      <c r="D135" s="116" t="s">
        <v>2</v>
      </c>
      <c r="E135" s="141" t="s">
        <v>39</v>
      </c>
      <c r="F135" s="205"/>
      <c r="G135" s="205"/>
    </row>
    <row r="136" spans="1:7" x14ac:dyDescent="0.2">
      <c r="A136" s="28" t="s">
        <v>40</v>
      </c>
      <c r="B136" s="43">
        <v>58555.00461358</v>
      </c>
      <c r="C136" s="44">
        <v>10.210530327944896</v>
      </c>
      <c r="D136" s="43">
        <v>50636.338000000003</v>
      </c>
      <c r="E136" s="45">
        <v>9.9402006381830841</v>
      </c>
      <c r="F136" s="203"/>
      <c r="G136" s="212"/>
    </row>
    <row r="137" spans="1:7" x14ac:dyDescent="0.2">
      <c r="A137" s="28" t="s">
        <v>56</v>
      </c>
      <c r="B137" s="29">
        <v>183475.13515565</v>
      </c>
      <c r="C137" s="42">
        <v>31.993481074648944</v>
      </c>
      <c r="D137" s="29">
        <v>187242.36179957</v>
      </c>
      <c r="E137" s="45">
        <v>36.756738693366678</v>
      </c>
      <c r="F137" s="203"/>
      <c r="G137" s="212"/>
    </row>
    <row r="138" spans="1:7" x14ac:dyDescent="0.2">
      <c r="A138" s="96" t="s">
        <v>57</v>
      </c>
      <c r="B138" s="26">
        <v>2280.7675905800002</v>
      </c>
      <c r="C138" s="46">
        <v>0.39770890307828638</v>
      </c>
      <c r="D138" s="26">
        <v>2284.93569712</v>
      </c>
      <c r="E138" s="47">
        <v>0.4485458501110316</v>
      </c>
      <c r="F138" s="204"/>
      <c r="G138" s="213"/>
    </row>
    <row r="139" spans="1:7" x14ac:dyDescent="0.2">
      <c r="A139" s="96" t="s">
        <v>58</v>
      </c>
      <c r="B139" s="26">
        <v>162332.80811471</v>
      </c>
      <c r="C139" s="46">
        <v>28.306787291949075</v>
      </c>
      <c r="D139" s="26">
        <v>165405.35955983002</v>
      </c>
      <c r="E139" s="47">
        <v>32.47001117370543</v>
      </c>
      <c r="F139" s="204"/>
      <c r="G139" s="213"/>
    </row>
    <row r="140" spans="1:7" x14ac:dyDescent="0.2">
      <c r="A140" s="96" t="s">
        <v>59</v>
      </c>
      <c r="B140" s="26">
        <v>18113.935450360001</v>
      </c>
      <c r="C140" s="46">
        <v>3.1586179267662966</v>
      </c>
      <c r="D140" s="26">
        <v>18758.547542619999</v>
      </c>
      <c r="E140" s="47">
        <v>3.6824093846308368</v>
      </c>
      <c r="F140" s="204"/>
      <c r="G140" s="213"/>
    </row>
    <row r="141" spans="1:7" x14ac:dyDescent="0.2">
      <c r="A141" s="28" t="s">
        <v>60</v>
      </c>
      <c r="B141" s="29">
        <v>314088.40891842003</v>
      </c>
      <c r="C141" s="42">
        <v>54.769173806430217</v>
      </c>
      <c r="D141" s="29">
        <v>245617.16525116999</v>
      </c>
      <c r="E141" s="45">
        <v>48.216044034985309</v>
      </c>
      <c r="F141" s="203"/>
      <c r="G141" s="212"/>
    </row>
    <row r="142" spans="1:7" x14ac:dyDescent="0.2">
      <c r="A142" s="96" t="s">
        <v>57</v>
      </c>
      <c r="B142" s="26">
        <v>114328.30653652002</v>
      </c>
      <c r="C142" s="46">
        <v>19.936001182774863</v>
      </c>
      <c r="D142" s="26">
        <v>79811.88542346</v>
      </c>
      <c r="E142" s="47">
        <v>15.667526242140028</v>
      </c>
      <c r="F142" s="204"/>
      <c r="G142" s="213"/>
    </row>
    <row r="143" spans="1:7" x14ac:dyDescent="0.2">
      <c r="A143" s="96" t="s">
        <v>61</v>
      </c>
      <c r="B143" s="26">
        <v>140070.68821066001</v>
      </c>
      <c r="C143" s="46">
        <v>24.424829602000724</v>
      </c>
      <c r="D143" s="26">
        <v>121895.64448178001</v>
      </c>
      <c r="E143" s="47">
        <v>23.92880707663986</v>
      </c>
      <c r="F143" s="204"/>
      <c r="G143" s="213"/>
    </row>
    <row r="144" spans="1:7" x14ac:dyDescent="0.2">
      <c r="A144" s="96" t="s">
        <v>62</v>
      </c>
      <c r="B144" s="26">
        <v>38304.610638250007</v>
      </c>
      <c r="C144" s="46">
        <v>6.6793673948625498</v>
      </c>
      <c r="D144" s="26">
        <v>33894.692054550003</v>
      </c>
      <c r="E144" s="47">
        <v>6.6537204880743355</v>
      </c>
      <c r="F144" s="204"/>
      <c r="G144" s="213"/>
    </row>
    <row r="145" spans="1:7" x14ac:dyDescent="0.2">
      <c r="A145" s="28" t="s">
        <v>63</v>
      </c>
      <c r="B145" s="29">
        <v>573476.62396460003</v>
      </c>
      <c r="C145" s="42">
        <v>100</v>
      </c>
      <c r="D145" s="29">
        <v>509409.61699999997</v>
      </c>
      <c r="E145" s="45">
        <v>100</v>
      </c>
      <c r="F145" s="203"/>
      <c r="G145" s="212"/>
    </row>
    <row r="146" spans="1:7" x14ac:dyDescent="0.2">
      <c r="A146" s="28" t="s">
        <v>90</v>
      </c>
      <c r="B146" s="29">
        <v>18701.961582</v>
      </c>
      <c r="C146" s="42">
        <v>3.2611549975146756</v>
      </c>
      <c r="D146" s="29">
        <v>10498.247319000002</v>
      </c>
      <c r="E146" s="45">
        <v>2.0608655527208084</v>
      </c>
      <c r="F146" s="203"/>
      <c r="G146" s="212"/>
    </row>
    <row r="147" spans="1:7" x14ac:dyDescent="0.2">
      <c r="A147" s="28" t="s">
        <v>64</v>
      </c>
      <c r="B147" s="29">
        <v>514014.93464643997</v>
      </c>
      <c r="C147" s="42">
        <v>89.631366505039864</v>
      </c>
      <c r="D147" s="29">
        <v>464446.41399999999</v>
      </c>
      <c r="E147" s="45">
        <v>91.173467971650012</v>
      </c>
      <c r="F147" s="203"/>
      <c r="G147" s="212"/>
    </row>
    <row r="148" spans="1:7" x14ac:dyDescent="0.2">
      <c r="A148" s="28" t="s">
        <v>65</v>
      </c>
      <c r="B148" s="29">
        <v>15314.990065620001</v>
      </c>
      <c r="C148" s="42">
        <v>2.6705517584558729</v>
      </c>
      <c r="D148" s="29">
        <v>10980.203</v>
      </c>
      <c r="E148" s="45">
        <v>2.1554761892137582</v>
      </c>
      <c r="F148" s="203"/>
      <c r="G148" s="212"/>
    </row>
    <row r="149" spans="1:7" x14ac:dyDescent="0.2">
      <c r="A149" s="30" t="s">
        <v>42</v>
      </c>
      <c r="B149" s="31">
        <v>28917.171999999999</v>
      </c>
      <c r="C149" s="48">
        <v>5.0424325581202805</v>
      </c>
      <c r="D149" s="31">
        <v>27074.799999999999</v>
      </c>
      <c r="E149" s="49">
        <v>5.3149369576978369</v>
      </c>
      <c r="F149" s="203"/>
      <c r="G149" s="212"/>
    </row>
    <row r="150" spans="1:7" x14ac:dyDescent="0.2">
      <c r="F150" s="211"/>
      <c r="G150" s="211"/>
    </row>
    <row r="151" spans="1:7" ht="15.75" x14ac:dyDescent="0.25">
      <c r="A151" s="15" t="s">
        <v>66</v>
      </c>
      <c r="F151" s="211"/>
      <c r="G151" s="211"/>
    </row>
    <row r="152" spans="1:7" x14ac:dyDescent="0.2">
      <c r="A152" s="200" t="s">
        <v>116</v>
      </c>
      <c r="F152" s="211"/>
      <c r="G152" s="211"/>
    </row>
    <row r="153" spans="1:7" x14ac:dyDescent="0.2">
      <c r="A153" s="17" t="s">
        <v>72</v>
      </c>
      <c r="B153" s="237">
        <v>2005</v>
      </c>
      <c r="C153" s="238"/>
      <c r="D153" s="237">
        <v>2004</v>
      </c>
      <c r="E153" s="238"/>
      <c r="F153" s="236"/>
      <c r="G153" s="236"/>
    </row>
    <row r="154" spans="1:7" x14ac:dyDescent="0.2">
      <c r="A154" s="67"/>
      <c r="B154" s="62" t="s">
        <v>2</v>
      </c>
      <c r="C154" s="62" t="s">
        <v>3</v>
      </c>
      <c r="D154" s="62" t="s">
        <v>2</v>
      </c>
      <c r="E154" s="63" t="s">
        <v>4</v>
      </c>
      <c r="F154" s="214"/>
      <c r="G154" s="214"/>
    </row>
    <row r="155" spans="1:7" x14ac:dyDescent="0.2">
      <c r="A155" s="40" t="s">
        <v>46</v>
      </c>
      <c r="B155" s="184">
        <v>5875.5132646300008</v>
      </c>
      <c r="C155" s="192">
        <v>22.108098285573107</v>
      </c>
      <c r="D155" s="184">
        <v>4811.0460000000003</v>
      </c>
      <c r="E155" s="193">
        <v>23.319983684185903</v>
      </c>
      <c r="F155" s="215"/>
      <c r="G155" s="216"/>
    </row>
    <row r="156" spans="1:7" x14ac:dyDescent="0.2">
      <c r="A156" s="151" t="s">
        <v>73</v>
      </c>
      <c r="B156" s="109">
        <v>47.281407340000129</v>
      </c>
      <c r="C156" s="194">
        <v>0.17790820196859286</v>
      </c>
      <c r="D156" s="109">
        <v>-61.722000000000001</v>
      </c>
      <c r="E156" s="195">
        <v>-0.29917735830323011</v>
      </c>
      <c r="F156" s="217"/>
      <c r="G156" s="218"/>
    </row>
    <row r="157" spans="1:7" x14ac:dyDescent="0.2">
      <c r="A157" s="32"/>
      <c r="B157" s="37"/>
      <c r="C157" s="37"/>
      <c r="D157" s="37"/>
      <c r="E157" s="37"/>
      <c r="F157" s="210"/>
      <c r="G157" s="210"/>
    </row>
    <row r="158" spans="1:7" x14ac:dyDescent="0.2">
      <c r="F158" s="211"/>
      <c r="G158" s="211"/>
    </row>
    <row r="159" spans="1:7" x14ac:dyDescent="0.2">
      <c r="A159" s="59" t="s">
        <v>74</v>
      </c>
      <c r="B159" s="241">
        <v>38717</v>
      </c>
      <c r="C159" s="242"/>
      <c r="D159" s="241">
        <v>38352</v>
      </c>
      <c r="E159" s="242"/>
      <c r="F159" s="245"/>
      <c r="G159" s="245"/>
    </row>
    <row r="160" spans="1:7" x14ac:dyDescent="0.2">
      <c r="A160" s="154"/>
      <c r="B160" s="141" t="s">
        <v>2</v>
      </c>
      <c r="C160" s="142" t="s">
        <v>39</v>
      </c>
      <c r="D160" s="116" t="s">
        <v>2</v>
      </c>
      <c r="E160" s="141" t="s">
        <v>39</v>
      </c>
      <c r="F160" s="205"/>
      <c r="G160" s="205"/>
    </row>
    <row r="161" spans="1:7" x14ac:dyDescent="0.2">
      <c r="A161" s="28" t="s">
        <v>75</v>
      </c>
      <c r="B161" s="43">
        <v>17972.102729341768</v>
      </c>
      <c r="C161" s="97">
        <v>58.850469365463056</v>
      </c>
      <c r="D161" s="43">
        <v>11493.26573911</v>
      </c>
      <c r="E161" s="155">
        <v>50.834590842042537</v>
      </c>
      <c r="F161" s="203"/>
      <c r="G161" s="219"/>
    </row>
    <row r="162" spans="1:7" x14ac:dyDescent="0.2">
      <c r="A162" s="28" t="s">
        <v>76</v>
      </c>
      <c r="B162" s="29">
        <v>2215.1442425897567</v>
      </c>
      <c r="C162" s="98">
        <v>7.2535907651906069</v>
      </c>
      <c r="D162" s="29">
        <v>2136.4812816399999</v>
      </c>
      <c r="E162" s="155">
        <v>9.4496337472017959</v>
      </c>
      <c r="F162" s="203"/>
      <c r="G162" s="219"/>
    </row>
    <row r="163" spans="1:7" x14ac:dyDescent="0.2">
      <c r="A163" s="28" t="s">
        <v>77</v>
      </c>
      <c r="B163" s="29">
        <v>3146.4929232317681</v>
      </c>
      <c r="C163" s="98">
        <v>10.303334460968744</v>
      </c>
      <c r="D163" s="29">
        <v>2653.62074011</v>
      </c>
      <c r="E163" s="155">
        <v>11.736936014140731</v>
      </c>
      <c r="F163" s="203"/>
      <c r="G163" s="219"/>
    </row>
    <row r="164" spans="1:7" x14ac:dyDescent="0.2">
      <c r="A164" s="28" t="s">
        <v>95</v>
      </c>
      <c r="B164" s="29">
        <v>3004.3308918079538</v>
      </c>
      <c r="C164" s="98">
        <v>9.8378184108306534</v>
      </c>
      <c r="D164" s="29">
        <v>3033.12016227</v>
      </c>
      <c r="E164" s="155">
        <v>13.41545787974488</v>
      </c>
      <c r="F164" s="203"/>
      <c r="G164" s="219"/>
    </row>
    <row r="165" spans="1:7" x14ac:dyDescent="0.2">
      <c r="A165" s="170" t="s">
        <v>96</v>
      </c>
      <c r="B165" s="165">
        <v>4200.5178141400029</v>
      </c>
      <c r="C165" s="166">
        <v>13.754786997546942</v>
      </c>
      <c r="D165" s="165">
        <v>3292.6558680000016</v>
      </c>
      <c r="E165" s="156">
        <v>14.563381516870061</v>
      </c>
      <c r="F165" s="220"/>
      <c r="G165" s="219"/>
    </row>
    <row r="166" spans="1:7" x14ac:dyDescent="0.2">
      <c r="A166" s="28" t="s">
        <v>63</v>
      </c>
      <c r="B166" s="29">
        <v>30538.588601111249</v>
      </c>
      <c r="C166" s="98">
        <v>100</v>
      </c>
      <c r="D166" s="29">
        <v>22609.143791130002</v>
      </c>
      <c r="E166" s="155">
        <v>100</v>
      </c>
      <c r="F166" s="203"/>
      <c r="G166" s="219"/>
    </row>
    <row r="167" spans="1:7" x14ac:dyDescent="0.2">
      <c r="A167" s="50" t="s">
        <v>42</v>
      </c>
      <c r="B167" s="31">
        <v>590.33550589000004</v>
      </c>
      <c r="C167" s="99"/>
      <c r="D167" s="31">
        <v>530.48911300000009</v>
      </c>
      <c r="E167" s="156"/>
      <c r="F167" s="203"/>
      <c r="G167" s="219"/>
    </row>
    <row r="168" spans="1:7" x14ac:dyDescent="0.2">
      <c r="A168" s="70"/>
      <c r="B168" s="71"/>
      <c r="C168" s="72"/>
      <c r="D168" s="71"/>
      <c r="E168" s="72"/>
      <c r="F168" s="211"/>
      <c r="G168" s="221"/>
    </row>
    <row r="170" spans="1:7" ht="15.75" x14ac:dyDescent="0.25">
      <c r="A170" s="1" t="s">
        <v>30</v>
      </c>
      <c r="B170" s="33"/>
      <c r="C170" s="33"/>
      <c r="D170" s="111"/>
      <c r="E170" s="33"/>
      <c r="F170" s="33"/>
      <c r="G170" s="33"/>
    </row>
    <row r="171" spans="1:7" x14ac:dyDescent="0.2">
      <c r="A171" s="32" t="s">
        <v>120</v>
      </c>
      <c r="B171" s="33"/>
      <c r="C171" s="33"/>
      <c r="D171" s="33"/>
      <c r="E171" s="33"/>
      <c r="F171" s="33"/>
      <c r="G171" s="33"/>
    </row>
    <row r="172" spans="1:7" x14ac:dyDescent="0.2">
      <c r="A172" s="33"/>
      <c r="B172" s="33"/>
      <c r="C172" s="33"/>
      <c r="D172" s="33"/>
      <c r="E172" s="33"/>
      <c r="F172" s="33"/>
      <c r="G172" s="33"/>
    </row>
    <row r="173" spans="1:7" x14ac:dyDescent="0.2">
      <c r="A173" s="143" t="s">
        <v>1</v>
      </c>
      <c r="B173" s="246">
        <v>2005</v>
      </c>
      <c r="C173" s="247"/>
      <c r="D173" s="246">
        <v>2004</v>
      </c>
      <c r="E173" s="247"/>
    </row>
    <row r="174" spans="1:7" x14ac:dyDescent="0.2">
      <c r="A174" s="146"/>
      <c r="B174" s="76" t="s">
        <v>100</v>
      </c>
      <c r="C174" s="112" t="s">
        <v>31</v>
      </c>
      <c r="D174" s="76" t="s">
        <v>100</v>
      </c>
      <c r="E174" s="112" t="s">
        <v>31</v>
      </c>
    </row>
    <row r="175" spans="1:7" x14ac:dyDescent="0.2">
      <c r="A175" s="144" t="s">
        <v>80</v>
      </c>
      <c r="B175" s="134">
        <v>26459.415710607747</v>
      </c>
      <c r="C175" s="135"/>
      <c r="D175" s="122">
        <v>24603.216603662459</v>
      </c>
      <c r="E175" s="135"/>
    </row>
    <row r="176" spans="1:7" x14ac:dyDescent="0.2">
      <c r="A176" s="4" t="s">
        <v>32</v>
      </c>
      <c r="B176" s="123">
        <v>1813.8519259666666</v>
      </c>
      <c r="C176" s="126">
        <v>6.8552229036542247</v>
      </c>
      <c r="D176" s="123">
        <v>1631.4520977453126</v>
      </c>
      <c r="E176" s="126">
        <v>6.6310520450502937</v>
      </c>
    </row>
    <row r="177" spans="1:5" x14ac:dyDescent="0.2">
      <c r="A177" s="3" t="s">
        <v>81</v>
      </c>
      <c r="B177" s="123"/>
      <c r="C177" s="136"/>
      <c r="D177" s="123"/>
      <c r="E177" s="136"/>
    </row>
    <row r="178" spans="1:5" x14ac:dyDescent="0.2">
      <c r="A178" s="4" t="s">
        <v>33</v>
      </c>
      <c r="B178" s="123">
        <v>94.88682023779667</v>
      </c>
      <c r="C178" s="126">
        <v>0.3586126816842593</v>
      </c>
      <c r="D178" s="123">
        <v>109.17165775182058</v>
      </c>
      <c r="E178" s="126">
        <v>0.44372920626796897</v>
      </c>
    </row>
    <row r="179" spans="1:5" x14ac:dyDescent="0.2">
      <c r="A179" s="4" t="s">
        <v>82</v>
      </c>
      <c r="B179" s="123">
        <v>18366.541110352424</v>
      </c>
      <c r="C179" s="126">
        <v>69.414008650951274</v>
      </c>
      <c r="D179" s="123">
        <v>17168.926815871477</v>
      </c>
      <c r="E179" s="126">
        <v>69.783260833120877</v>
      </c>
    </row>
    <row r="180" spans="1:5" x14ac:dyDescent="0.2">
      <c r="A180" s="4" t="s">
        <v>34</v>
      </c>
      <c r="B180" s="123">
        <v>5690.3905988428123</v>
      </c>
      <c r="C180" s="126">
        <v>21.506108302162922</v>
      </c>
      <c r="D180" s="123">
        <v>5195.3648241107721</v>
      </c>
      <c r="E180" s="126">
        <v>21.116608075292827</v>
      </c>
    </row>
    <row r="181" spans="1:5" x14ac:dyDescent="0.2">
      <c r="A181" s="3" t="s">
        <v>35</v>
      </c>
      <c r="B181" s="123"/>
      <c r="C181" s="126"/>
      <c r="D181" s="123"/>
      <c r="E181" s="126"/>
    </row>
    <row r="182" spans="1:5" x14ac:dyDescent="0.2">
      <c r="A182" s="4" t="s">
        <v>83</v>
      </c>
      <c r="B182" s="123">
        <v>1954.117459421856</v>
      </c>
      <c r="C182" s="126">
        <v>7.3853386665618546</v>
      </c>
      <c r="D182" s="123">
        <v>4432.4275059047659</v>
      </c>
      <c r="E182" s="126">
        <v>18.015642333714002</v>
      </c>
    </row>
    <row r="183" spans="1:5" x14ac:dyDescent="0.2">
      <c r="A183" s="128" t="s">
        <v>36</v>
      </c>
      <c r="B183" s="124">
        <v>2357.1052881951186</v>
      </c>
      <c r="C183" s="127">
        <v>8.9083799656624336</v>
      </c>
      <c r="D183" s="124">
        <v>-452.87878672742562</v>
      </c>
      <c r="E183" s="127">
        <v>-1.8407299908094523</v>
      </c>
    </row>
    <row r="184" spans="1:5" x14ac:dyDescent="0.2">
      <c r="A184" s="4" t="s">
        <v>37</v>
      </c>
      <c r="B184" s="123">
        <v>5869.740179051546</v>
      </c>
      <c r="C184" s="126">
        <v>22.183937254133433</v>
      </c>
      <c r="D184" s="123">
        <v>2848.8832094664162</v>
      </c>
      <c r="E184" s="126">
        <v>11.579311987369689</v>
      </c>
    </row>
    <row r="185" spans="1:5" x14ac:dyDescent="0.2">
      <c r="A185" s="4" t="s">
        <v>32</v>
      </c>
      <c r="B185" s="123">
        <v>1813.8519259666666</v>
      </c>
      <c r="C185" s="126">
        <v>6.8552229036542247</v>
      </c>
      <c r="D185" s="123">
        <v>1631.4520977453126</v>
      </c>
      <c r="E185" s="126">
        <v>6.6310520450502937</v>
      </c>
    </row>
    <row r="186" spans="1:5" x14ac:dyDescent="0.2">
      <c r="A186" s="3" t="s">
        <v>84</v>
      </c>
      <c r="B186" s="123"/>
      <c r="C186" s="126"/>
      <c r="D186" s="123"/>
      <c r="E186" s="126"/>
    </row>
    <row r="187" spans="1:5" x14ac:dyDescent="0.2">
      <c r="A187" s="4" t="s">
        <v>79</v>
      </c>
      <c r="B187" s="123">
        <v>-3.9941199699999999</v>
      </c>
      <c r="C187" s="126">
        <v>-1.5095268972242386E-2</v>
      </c>
      <c r="D187" s="123">
        <v>0.97468948999999971</v>
      </c>
      <c r="E187" s="126">
        <v>3.9616343899313879E-3</v>
      </c>
    </row>
    <row r="188" spans="1:5" x14ac:dyDescent="0.2">
      <c r="A188" s="128" t="s">
        <v>38</v>
      </c>
      <c r="B188" s="137">
        <v>6408.999421309999</v>
      </c>
      <c r="C188" s="138">
        <v>24.221999047169401</v>
      </c>
      <c r="D188" s="137">
        <v>765.52701448367725</v>
      </c>
      <c r="E188" s="138">
        <v>3.11149158589987</v>
      </c>
    </row>
    <row r="189" spans="1:5" x14ac:dyDescent="0.2">
      <c r="A189" s="114"/>
      <c r="B189" s="81"/>
      <c r="C189" s="115"/>
      <c r="D189" s="81"/>
      <c r="E189" s="115"/>
    </row>
    <row r="190" spans="1:5" x14ac:dyDescent="0.2">
      <c r="A190" s="147" t="s">
        <v>19</v>
      </c>
      <c r="B190" s="243">
        <v>38717</v>
      </c>
      <c r="C190" s="244"/>
      <c r="D190" s="243">
        <v>38352</v>
      </c>
      <c r="E190" s="244"/>
    </row>
    <row r="191" spans="1:5" x14ac:dyDescent="0.2">
      <c r="A191" s="140"/>
      <c r="B191" s="141" t="s">
        <v>100</v>
      </c>
      <c r="C191" s="142" t="s">
        <v>39</v>
      </c>
      <c r="D191" s="116" t="s">
        <v>100</v>
      </c>
      <c r="E191" s="141" t="s">
        <v>39</v>
      </c>
    </row>
    <row r="192" spans="1:5" x14ac:dyDescent="0.2">
      <c r="A192" s="4" t="s">
        <v>40</v>
      </c>
      <c r="B192" s="104">
        <v>3559.0586862928558</v>
      </c>
      <c r="C192" s="130">
        <v>3.7913345490276296</v>
      </c>
      <c r="D192" s="104">
        <v>3592.349430700574</v>
      </c>
      <c r="E192" s="130">
        <v>4.4190385549650353</v>
      </c>
    </row>
    <row r="193" spans="1:7" x14ac:dyDescent="0.2">
      <c r="A193" s="4" t="s">
        <v>85</v>
      </c>
      <c r="B193" s="104">
        <v>15943.518249367653</v>
      </c>
      <c r="C193" s="130">
        <v>16.984044630869064</v>
      </c>
      <c r="D193" s="104">
        <v>6665.6928019203997</v>
      </c>
      <c r="E193" s="130">
        <v>8.1996348226889246</v>
      </c>
    </row>
    <row r="194" spans="1:7" x14ac:dyDescent="0.2">
      <c r="A194" s="4" t="s">
        <v>87</v>
      </c>
      <c r="B194" s="104">
        <v>53077.557272736987</v>
      </c>
      <c r="C194" s="130">
        <v>56.541573040406433</v>
      </c>
      <c r="D194" s="104">
        <v>49134.634913051159</v>
      </c>
      <c r="E194" s="130">
        <v>60.441738826771157</v>
      </c>
    </row>
    <row r="195" spans="1:7" x14ac:dyDescent="0.2">
      <c r="A195" s="145" t="s">
        <v>41</v>
      </c>
      <c r="B195" s="113">
        <v>1128.6684604676711</v>
      </c>
      <c r="C195" s="131">
        <v>1.2023290723048217</v>
      </c>
      <c r="D195" s="113">
        <v>1244.1055318652659</v>
      </c>
      <c r="E195" s="131">
        <v>1.530405217480675</v>
      </c>
    </row>
    <row r="196" spans="1:7" x14ac:dyDescent="0.2">
      <c r="A196" s="4" t="s">
        <v>42</v>
      </c>
      <c r="B196" s="129">
        <v>15898.521705889461</v>
      </c>
      <c r="C196" s="132">
        <v>16.936111465132655</v>
      </c>
      <c r="D196" s="129">
        <v>13575.472387419972</v>
      </c>
      <c r="E196" s="132">
        <v>16.699526880427339</v>
      </c>
    </row>
    <row r="197" spans="1:7" x14ac:dyDescent="0.2">
      <c r="A197" s="145" t="s">
        <v>43</v>
      </c>
      <c r="B197" s="113">
        <v>59438.38729957991</v>
      </c>
      <c r="C197" s="131">
        <v>63.317531732557526</v>
      </c>
      <c r="D197" s="113">
        <v>53777.011960280179</v>
      </c>
      <c r="E197" s="131">
        <v>66.152442519198146</v>
      </c>
    </row>
    <row r="198" spans="1:7" x14ac:dyDescent="0.2">
      <c r="A198" s="148" t="s">
        <v>44</v>
      </c>
      <c r="B198" s="5">
        <v>93873.506552083461</v>
      </c>
      <c r="C198" s="133"/>
      <c r="D198" s="5">
        <v>81292.556876752526</v>
      </c>
      <c r="E198" s="133"/>
    </row>
    <row r="201" spans="1:7" ht="15.75" x14ac:dyDescent="0.25">
      <c r="A201" s="1" t="s">
        <v>78</v>
      </c>
      <c r="B201" s="33"/>
      <c r="C201" s="33"/>
      <c r="D201" s="111"/>
      <c r="E201" s="33"/>
      <c r="F201" s="33"/>
      <c r="G201" s="33"/>
    </row>
    <row r="202" spans="1:7" x14ac:dyDescent="0.2">
      <c r="A202" s="32" t="s">
        <v>86</v>
      </c>
      <c r="B202" s="33"/>
      <c r="C202" s="33"/>
      <c r="D202" s="33"/>
      <c r="E202" s="33"/>
      <c r="F202" s="33"/>
      <c r="G202" s="33"/>
    </row>
    <row r="203" spans="1:7" x14ac:dyDescent="0.2">
      <c r="A203" s="32"/>
      <c r="B203" s="33"/>
      <c r="C203" s="33"/>
      <c r="D203" s="33"/>
      <c r="E203" s="33"/>
      <c r="F203" s="33"/>
      <c r="G203" s="33"/>
    </row>
    <row r="204" spans="1:7" x14ac:dyDescent="0.2">
      <c r="A204" s="143" t="s">
        <v>1</v>
      </c>
      <c r="B204" s="246">
        <v>2005</v>
      </c>
      <c r="C204" s="247"/>
      <c r="D204" s="246">
        <v>2004</v>
      </c>
      <c r="E204" s="247"/>
    </row>
    <row r="205" spans="1:7" x14ac:dyDescent="0.2">
      <c r="A205" s="146"/>
      <c r="B205" s="76" t="s">
        <v>100</v>
      </c>
      <c r="C205" s="112" t="s">
        <v>31</v>
      </c>
      <c r="D205" s="76" t="s">
        <v>100</v>
      </c>
      <c r="E205" s="112" t="s">
        <v>31</v>
      </c>
    </row>
    <row r="206" spans="1:7" x14ac:dyDescent="0.2">
      <c r="A206" s="144" t="s">
        <v>80</v>
      </c>
      <c r="B206" s="122">
        <v>22953.651000000002</v>
      </c>
      <c r="C206" s="125"/>
      <c r="D206" s="122">
        <v>20985.294999999998</v>
      </c>
      <c r="E206" s="125"/>
    </row>
    <row r="207" spans="1:7" x14ac:dyDescent="0.2">
      <c r="A207" s="4" t="s">
        <v>32</v>
      </c>
      <c r="B207" s="123">
        <v>1274.9301128</v>
      </c>
      <c r="C207" s="126">
        <v>5.5543674198061126</v>
      </c>
      <c r="D207" s="123">
        <v>1174.2163999999998</v>
      </c>
      <c r="E207" s="126">
        <v>5.5954247962680528</v>
      </c>
    </row>
    <row r="208" spans="1:7" x14ac:dyDescent="0.2">
      <c r="A208" s="3" t="s">
        <v>81</v>
      </c>
      <c r="B208" s="123"/>
      <c r="C208" s="126"/>
      <c r="D208" s="123"/>
      <c r="E208" s="126"/>
    </row>
    <row r="209" spans="1:7" x14ac:dyDescent="0.2">
      <c r="A209" s="4" t="s">
        <v>33</v>
      </c>
      <c r="B209" s="123">
        <v>20.248999999999999</v>
      </c>
      <c r="C209" s="126">
        <v>8.821690283606734E-2</v>
      </c>
      <c r="D209" s="123">
        <v>22.898</v>
      </c>
      <c r="E209" s="126">
        <v>0.10911450136869651</v>
      </c>
    </row>
    <row r="210" spans="1:7" x14ac:dyDescent="0.2">
      <c r="A210" s="4" t="s">
        <v>82</v>
      </c>
      <c r="B210" s="123">
        <v>15478.022999999999</v>
      </c>
      <c r="C210" s="126">
        <v>67.431638653040423</v>
      </c>
      <c r="D210" s="123">
        <v>14368.384800000002</v>
      </c>
      <c r="E210" s="126">
        <v>68.468824479236531</v>
      </c>
    </row>
    <row r="211" spans="1:7" x14ac:dyDescent="0.2">
      <c r="A211" s="4" t="s">
        <v>34</v>
      </c>
      <c r="B211" s="123">
        <v>4867.9660000000003</v>
      </c>
      <c r="C211" s="126">
        <v>21.207806984605629</v>
      </c>
      <c r="D211" s="123">
        <v>4383.7144000000008</v>
      </c>
      <c r="E211" s="126">
        <v>20.889458070520334</v>
      </c>
    </row>
    <row r="212" spans="1:7" x14ac:dyDescent="0.2">
      <c r="A212" s="3" t="s">
        <v>35</v>
      </c>
      <c r="B212" s="123"/>
      <c r="C212" s="126"/>
      <c r="D212" s="123"/>
      <c r="E212" s="126"/>
    </row>
    <row r="213" spans="1:7" x14ac:dyDescent="0.2">
      <c r="A213" s="4" t="s">
        <v>83</v>
      </c>
      <c r="B213" s="123">
        <v>965.43799999999999</v>
      </c>
      <c r="C213" s="126">
        <v>4.206032408526208</v>
      </c>
      <c r="D213" s="123">
        <v>1043.7864</v>
      </c>
      <c r="E213" s="126">
        <v>4.9738943388691936</v>
      </c>
    </row>
    <row r="214" spans="1:7" x14ac:dyDescent="0.2">
      <c r="A214" s="128" t="s">
        <v>36</v>
      </c>
      <c r="B214" s="124">
        <v>2937.4031127999997</v>
      </c>
      <c r="C214" s="127">
        <v>12.797106276469917</v>
      </c>
      <c r="D214" s="124">
        <v>2386.5237999999999</v>
      </c>
      <c r="E214" s="127">
        <v>11.372362409010689</v>
      </c>
    </row>
    <row r="215" spans="1:7" x14ac:dyDescent="0.2">
      <c r="A215" s="4" t="s">
        <v>37</v>
      </c>
      <c r="B215" s="123">
        <v>3716.4070000000002</v>
      </c>
      <c r="C215" s="126">
        <v>16.190918821585289</v>
      </c>
      <c r="D215" s="123">
        <v>1506.0719999999999</v>
      </c>
      <c r="E215" s="126">
        <v>7.1767968951592067</v>
      </c>
    </row>
    <row r="216" spans="1:7" x14ac:dyDescent="0.2">
      <c r="A216" s="4" t="s">
        <v>32</v>
      </c>
      <c r="B216" s="123">
        <v>1274.9297127999998</v>
      </c>
      <c r="C216" s="126">
        <v>5.5543674198061126</v>
      </c>
      <c r="D216" s="123">
        <v>1174.2159999999999</v>
      </c>
      <c r="E216" s="126">
        <v>5.5954247962680528</v>
      </c>
    </row>
    <row r="217" spans="1:7" x14ac:dyDescent="0.2">
      <c r="A217" s="3" t="s">
        <v>84</v>
      </c>
      <c r="B217" s="123"/>
      <c r="C217" s="126"/>
      <c r="D217" s="123"/>
      <c r="E217" s="126"/>
    </row>
    <row r="218" spans="1:7" x14ac:dyDescent="0.2">
      <c r="A218" s="4" t="s">
        <v>79</v>
      </c>
      <c r="B218" s="123">
        <v>-3.35</v>
      </c>
      <c r="C218" s="126">
        <v>-1.4594628105132382E-2</v>
      </c>
      <c r="D218" s="123">
        <v>-3.7850000000000001</v>
      </c>
      <c r="E218" s="126">
        <v>-1.8036439325727852E-2</v>
      </c>
    </row>
    <row r="219" spans="1:7" x14ac:dyDescent="0.2">
      <c r="A219" s="128" t="s">
        <v>38</v>
      </c>
      <c r="B219" s="124">
        <v>5375.5304000000006</v>
      </c>
      <c r="C219" s="127">
        <v>23.419064792786124</v>
      </c>
      <c r="D219" s="124">
        <v>2714.5947999999999</v>
      </c>
      <c r="E219" s="127">
        <v>12.93569997467274</v>
      </c>
    </row>
    <row r="220" spans="1:7" x14ac:dyDescent="0.2">
      <c r="A220" s="114"/>
      <c r="B220" s="81"/>
      <c r="C220" s="115"/>
      <c r="D220" s="81"/>
      <c r="E220" s="115"/>
      <c r="F220" s="81"/>
      <c r="G220" s="115"/>
    </row>
    <row r="221" spans="1:7" x14ac:dyDescent="0.2">
      <c r="A221" s="147" t="s">
        <v>19</v>
      </c>
      <c r="B221" s="243">
        <v>38717</v>
      </c>
      <c r="C221" s="244"/>
      <c r="D221" s="243">
        <v>38352</v>
      </c>
      <c r="E221" s="244"/>
    </row>
    <row r="222" spans="1:7" x14ac:dyDescent="0.2">
      <c r="A222" s="140"/>
      <c r="B222" s="141" t="s">
        <v>100</v>
      </c>
      <c r="C222" s="142" t="s">
        <v>39</v>
      </c>
      <c r="D222" s="116" t="s">
        <v>100</v>
      </c>
      <c r="E222" s="141" t="s">
        <v>39</v>
      </c>
    </row>
    <row r="223" spans="1:7" x14ac:dyDescent="0.2">
      <c r="A223" s="4" t="s">
        <v>40</v>
      </c>
      <c r="B223" s="104">
        <v>4220.6459999999997</v>
      </c>
      <c r="C223" s="130">
        <v>6.5933688953128122</v>
      </c>
      <c r="D223" s="104">
        <v>3850.6889999999999</v>
      </c>
      <c r="E223" s="130">
        <v>6.9472194838061982</v>
      </c>
    </row>
    <row r="224" spans="1:7" x14ac:dyDescent="0.2">
      <c r="A224" s="4" t="s">
        <v>85</v>
      </c>
      <c r="B224" s="104">
        <v>9233.2340000000004</v>
      </c>
      <c r="C224" s="130">
        <v>14.423886262611148</v>
      </c>
      <c r="D224" s="104">
        <v>2620.5219999999999</v>
      </c>
      <c r="E224" s="130">
        <v>4.727814034356653</v>
      </c>
    </row>
    <row r="225" spans="1:7" x14ac:dyDescent="0.2">
      <c r="A225" s="4" t="s">
        <v>87</v>
      </c>
      <c r="B225" s="104">
        <v>35830.921999999999</v>
      </c>
      <c r="C225" s="130">
        <v>55.974011230787781</v>
      </c>
      <c r="D225" s="104">
        <v>35875.828000000001</v>
      </c>
      <c r="E225" s="130">
        <v>64.725365065649271</v>
      </c>
    </row>
    <row r="226" spans="1:7" x14ac:dyDescent="0.2">
      <c r="A226" s="145" t="s">
        <v>41</v>
      </c>
      <c r="B226" s="113">
        <v>836.05700000000002</v>
      </c>
      <c r="C226" s="131">
        <v>1.3060636259256388</v>
      </c>
      <c r="D226" s="113">
        <v>960.48800000000006</v>
      </c>
      <c r="E226" s="131">
        <v>1.7328641569241368</v>
      </c>
    </row>
    <row r="227" spans="1:7" x14ac:dyDescent="0.2">
      <c r="A227" s="4" t="s">
        <v>42</v>
      </c>
      <c r="B227" s="129">
        <v>10574.781000000001</v>
      </c>
      <c r="C227" s="132">
        <v>16.519611481309948</v>
      </c>
      <c r="D227" s="129">
        <v>9031.0390000000007</v>
      </c>
      <c r="E227" s="132">
        <v>16.29334648937207</v>
      </c>
    </row>
    <row r="228" spans="1:7" x14ac:dyDescent="0.2">
      <c r="A228" s="145" t="s">
        <v>43</v>
      </c>
      <c r="B228" s="113">
        <v>39494.563000000002</v>
      </c>
      <c r="C228" s="131">
        <v>61.697243317296035</v>
      </c>
      <c r="D228" s="113">
        <v>35671.313999999998</v>
      </c>
      <c r="E228" s="131">
        <v>64.356391189672493</v>
      </c>
    </row>
    <row r="229" spans="1:7" x14ac:dyDescent="0.2">
      <c r="A229" s="148" t="s">
        <v>44</v>
      </c>
      <c r="B229" s="5">
        <v>64013.497000000003</v>
      </c>
      <c r="C229" s="133"/>
      <c r="D229" s="5">
        <v>55427.772347999999</v>
      </c>
      <c r="E229" s="133"/>
    </row>
    <row r="230" spans="1:7" x14ac:dyDescent="0.2">
      <c r="A230" s="32"/>
      <c r="B230" s="81"/>
      <c r="C230" s="117"/>
      <c r="D230" s="81"/>
      <c r="E230" s="117"/>
      <c r="F230" s="33"/>
      <c r="G230" s="33"/>
    </row>
    <row r="231" spans="1:7" x14ac:dyDescent="0.2">
      <c r="A231" s="32"/>
      <c r="B231" s="81"/>
      <c r="C231" s="117"/>
      <c r="D231" s="81"/>
      <c r="E231" s="117"/>
      <c r="F231" s="33"/>
      <c r="G231" s="33"/>
    </row>
    <row r="263" spans="1:5" x14ac:dyDescent="0.2">
      <c r="A263" s="32"/>
      <c r="B263" s="71"/>
      <c r="C263" s="72"/>
      <c r="D263" s="71"/>
      <c r="E263" s="72"/>
    </row>
    <row r="264" spans="1:5" x14ac:dyDescent="0.2">
      <c r="A264" s="70"/>
      <c r="B264" s="71"/>
      <c r="C264" s="72"/>
      <c r="D264" s="71"/>
      <c r="E264" s="72"/>
    </row>
  </sheetData>
  <mergeCells count="26">
    <mergeCell ref="B6:C6"/>
    <mergeCell ref="D6:E6"/>
    <mergeCell ref="D50:E50"/>
    <mergeCell ref="B50:C50"/>
    <mergeCell ref="D204:E204"/>
    <mergeCell ref="B204:C204"/>
    <mergeCell ref="B221:C221"/>
    <mergeCell ref="D221:E221"/>
    <mergeCell ref="B80:C80"/>
    <mergeCell ref="D80:E80"/>
    <mergeCell ref="B190:C190"/>
    <mergeCell ref="D190:E190"/>
    <mergeCell ref="F159:G159"/>
    <mergeCell ref="B173:C173"/>
    <mergeCell ref="D173:E173"/>
    <mergeCell ref="B159:C159"/>
    <mergeCell ref="D159:E159"/>
    <mergeCell ref="F153:G153"/>
    <mergeCell ref="D153:E153"/>
    <mergeCell ref="B111:C111"/>
    <mergeCell ref="D111:E111"/>
    <mergeCell ref="B153:C153"/>
    <mergeCell ref="F111:G111"/>
    <mergeCell ref="F134:G134"/>
    <mergeCell ref="B134:C134"/>
    <mergeCell ref="D134:E134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9" fitToHeight="3" orientation="portrait" horizontalDpi="4294967292" r:id="rId1"/>
  <headerFooter alignWithMargins="0">
    <oddHeader>&amp;CKredittilsynet</oddHeader>
  </headerFooter>
  <rowBreaks count="3" manualBreakCount="3">
    <brk id="46" max="6" man="1"/>
    <brk id="106" max="6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2006-02-24T12:44:26Z</cp:lastPrinted>
  <dcterms:created xsi:type="dcterms:W3CDTF">1998-05-11T08:40:26Z</dcterms:created>
  <dcterms:modified xsi:type="dcterms:W3CDTF">2016-12-20T07:59:46Z</dcterms:modified>
</cp:coreProperties>
</file>