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tilsynetno-my.sharepoint.com/personal/eirik_sundstol_bjorkheim_finanstilsynet_no/Documents/Skrivebord/"/>
    </mc:Choice>
  </mc:AlternateContent>
  <xr:revisionPtr revIDLastSave="0" documentId="8_{865BBE63-96EA-4C57-8D13-2868A3D224B4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Konsesjoner" sheetId="1" r:id="rId1"/>
    <sheet name="Driftsresultat" sheetId="2" r:id="rId2"/>
    <sheet name="Driftsinntekter 2001-2015" sheetId="3" r:id="rId3"/>
    <sheet name="Driftsinntekter 2016-" sheetId="7" r:id="rId4"/>
    <sheet name="Aktiv forvaltning 2001-2015" sheetId="4" r:id="rId5"/>
    <sheet name="Aktiv forvaltning 2016-2023 H1" sheetId="8" r:id="rId6"/>
    <sheet name="Aktiv forvaltning 2023 H2-" sheetId="11" r:id="rId7"/>
    <sheet name="Filialer (NUF)" sheetId="6" r:id="rId8"/>
    <sheet name="Agenter (NAUF)" sheetId="12" r:id="rId9"/>
    <sheet name="Ansatte 2001-2015" sheetId="5" r:id="rId10"/>
    <sheet name="Ansatte 2016-" sheetId="9" r:id="rId11"/>
  </sheets>
  <externalReferences>
    <externalReference r:id="rId1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7" i="1" l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K5" i="8"/>
  <c r="K6" i="8"/>
  <c r="K7" i="8"/>
  <c r="K8" i="8"/>
  <c r="K9" i="8"/>
  <c r="K10" i="8"/>
  <c r="K11" i="8"/>
  <c r="K12" i="8"/>
  <c r="K13" i="8"/>
  <c r="K4" i="8"/>
  <c r="K44" i="8"/>
  <c r="K29" i="8"/>
  <c r="K14" i="8" s="1"/>
  <c r="AY8" i="1"/>
  <c r="G29" i="8"/>
  <c r="H29" i="8"/>
  <c r="I29" i="8"/>
  <c r="AX8" i="1" l="1"/>
  <c r="J5" i="8" l="1"/>
  <c r="J6" i="8"/>
  <c r="J7" i="8"/>
  <c r="J8" i="8"/>
  <c r="J9" i="8"/>
  <c r="J10" i="8"/>
  <c r="J11" i="8"/>
  <c r="J12" i="8"/>
  <c r="J13" i="8"/>
  <c r="J4" i="8"/>
  <c r="J44" i="8"/>
  <c r="J29" i="8"/>
  <c r="J14" i="8" l="1"/>
  <c r="C46" i="3" l="1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46" i="3"/>
  <c r="C6" i="2"/>
  <c r="D6" i="2"/>
  <c r="E6" i="2"/>
  <c r="B6" i="2"/>
</calcChain>
</file>

<file path=xl/sharedStrings.xml><?xml version="1.0" encoding="utf-8"?>
<sst xmlns="http://schemas.openxmlformats.org/spreadsheetml/2006/main" count="1275" uniqueCount="195">
  <si>
    <t>Tabell 1: Antall verdipapirforetak med konsesjon fra Finanstilsynet</t>
  </si>
  <si>
    <t>(ved utgangen av perioden)</t>
  </si>
  <si>
    <t>1.kv. 2007</t>
  </si>
  <si>
    <t>2.kv. 2007</t>
  </si>
  <si>
    <t>3.kv. 2007</t>
  </si>
  <si>
    <t>4.kv. 2007</t>
  </si>
  <si>
    <t>1. kv. 2008</t>
  </si>
  <si>
    <t>2. kv. 2008</t>
  </si>
  <si>
    <t>3. kv. 2008</t>
  </si>
  <si>
    <t>4. kv. 2008</t>
  </si>
  <si>
    <t>1. kv. 2009</t>
  </si>
  <si>
    <t>2. kv. 2009</t>
  </si>
  <si>
    <t>3. kv. 2009</t>
  </si>
  <si>
    <t>4. kv. 2009</t>
  </si>
  <si>
    <t>1. kv. 2010</t>
  </si>
  <si>
    <t>2. kv. 2010</t>
  </si>
  <si>
    <t>3. kv. 2010</t>
  </si>
  <si>
    <t>4. kv. 2010</t>
  </si>
  <si>
    <t>1. kv. 2011</t>
  </si>
  <si>
    <t>2. kv. 2011</t>
  </si>
  <si>
    <t>3. kv. 2011</t>
  </si>
  <si>
    <t>4. kv. 2011</t>
  </si>
  <si>
    <t>1. kv. 2012</t>
  </si>
  <si>
    <t>2. kv. 2012</t>
  </si>
  <si>
    <t>3. kv. 2012</t>
  </si>
  <si>
    <t>4. kv. 2012</t>
  </si>
  <si>
    <t>1. kv. 2013</t>
  </si>
  <si>
    <t>2. kv. 2013</t>
  </si>
  <si>
    <t>3. kv. 2013</t>
  </si>
  <si>
    <t>4. kv. 2013</t>
  </si>
  <si>
    <t>1. kv. 2014</t>
  </si>
  <si>
    <t>2. kv. 2014</t>
  </si>
  <si>
    <t>3. kv. 2014</t>
  </si>
  <si>
    <t>4. kv. 2014</t>
  </si>
  <si>
    <t>1. halvår 2015</t>
  </si>
  <si>
    <t>2. halvår 2015</t>
  </si>
  <si>
    <t>1. halvår 2016</t>
  </si>
  <si>
    <t>2. halvår 2016</t>
  </si>
  <si>
    <t>1. halvår 2017</t>
  </si>
  <si>
    <t>2. halvår 2017</t>
  </si>
  <si>
    <t>1. halvår 2018</t>
  </si>
  <si>
    <t>2. halvår 2018</t>
  </si>
  <si>
    <t>1. halvår 2019</t>
  </si>
  <si>
    <t>2. halvår 2019</t>
  </si>
  <si>
    <t>1. halvår 2020</t>
  </si>
  <si>
    <t>2. halvår 2020</t>
  </si>
  <si>
    <t>1. halvår 2021</t>
  </si>
  <si>
    <t>Verdipapirforetak som ikke er integrert i banker</t>
  </si>
  <si>
    <t>Verdipapirforetak som er integrert i norske banker</t>
  </si>
  <si>
    <t>Norske filialer av utenlandske verdipapirforetak</t>
  </si>
  <si>
    <t>Totalt</t>
  </si>
  <si>
    <t>Tabell 2: Driftsresultat for verdipapirforetak som ikke er integrert i banker</t>
  </si>
  <si>
    <t>(beløp i 1000 kr)</t>
  </si>
  <si>
    <t>1. kv. 2001</t>
  </si>
  <si>
    <t>2. kv. 2001</t>
  </si>
  <si>
    <t>3. kv. 2001</t>
  </si>
  <si>
    <t>4. kv. 2001</t>
  </si>
  <si>
    <t>1. kv. 2002</t>
  </si>
  <si>
    <t>2. kv. 2002</t>
  </si>
  <si>
    <t>3. kv. 2002</t>
  </si>
  <si>
    <t>4. kv. 2002</t>
  </si>
  <si>
    <t>1. kv. 2003</t>
  </si>
  <si>
    <t>2. kv. 2003</t>
  </si>
  <si>
    <t>3. kv. 2003</t>
  </si>
  <si>
    <t>4. kv. 2003</t>
  </si>
  <si>
    <t>1. kv. 2004</t>
  </si>
  <si>
    <t>2. kv. 2004</t>
  </si>
  <si>
    <t>3. kv. 2004</t>
  </si>
  <si>
    <t>4. kv. 2004</t>
  </si>
  <si>
    <t>1. kv. 2005</t>
  </si>
  <si>
    <t>2. kv. 2005</t>
  </si>
  <si>
    <t>3. kv. 2005</t>
  </si>
  <si>
    <t>4. kv. 2005</t>
  </si>
  <si>
    <t>1. kv. 2006</t>
  </si>
  <si>
    <t>2. kv. 2006</t>
  </si>
  <si>
    <t>3. kv. 2006</t>
  </si>
  <si>
    <t>4. kv. 2006</t>
  </si>
  <si>
    <t>1. kv. 2007</t>
  </si>
  <si>
    <t>2. kv. 2007</t>
  </si>
  <si>
    <t>3. kv. 2007</t>
  </si>
  <si>
    <t>4. kv. 2007</t>
  </si>
  <si>
    <t>1. kv. 2015</t>
  </si>
  <si>
    <t>2. kv. 2015</t>
  </si>
  <si>
    <t>Driftsinntekter</t>
  </si>
  <si>
    <t>Driftskostnader</t>
  </si>
  <si>
    <t>Driftsresultat</t>
  </si>
  <si>
    <t>Tabell 3.1: Driftsinntekter for verdipapirforetak samlet</t>
  </si>
  <si>
    <t xml:space="preserve">Kurtasjehandel egenkapitalinstrumenter </t>
  </si>
  <si>
    <t xml:space="preserve">Nettohandel egenkapitalinstrumenter </t>
  </si>
  <si>
    <t xml:space="preserve">Kurtasjehandel gjeldsinstrumenter </t>
  </si>
  <si>
    <t xml:space="preserve">Nettohandel gjeldsinstrumenter </t>
  </si>
  <si>
    <t xml:space="preserve">Resultat market making (nettoføres) </t>
  </si>
  <si>
    <t xml:space="preserve">Handel med andre finansielle instrumenter </t>
  </si>
  <si>
    <t xml:space="preserve">Feilslutninger (gevinst) </t>
  </si>
  <si>
    <t xml:space="preserve">Kredittgiving </t>
  </si>
  <si>
    <t xml:space="preserve">Emisjons- og rådgivningsvirksomhet </t>
  </si>
  <si>
    <t>Investeringsrådgivning og ordreformidling</t>
  </si>
  <si>
    <t>Drift av multilateral handelsfasilitet</t>
  </si>
  <si>
    <t xml:space="preserve">Aktiv forvaltning </t>
  </si>
  <si>
    <t xml:space="preserve">Andre inntekter fra investerings- og tilleggstjenester </t>
  </si>
  <si>
    <t>Sum inntekter fra inv.- og tilleggstjenester</t>
  </si>
  <si>
    <t>Alminnelig kapitalforvaltning (gevinst)</t>
  </si>
  <si>
    <t>Andre driftsinntekter</t>
  </si>
  <si>
    <t>Sum driftsinntekter</t>
  </si>
  <si>
    <t>Tabell 3.2: Driftsinntekter for verdipapirforetak som ikke er integrert i banker</t>
  </si>
  <si>
    <t>-</t>
  </si>
  <si>
    <t>Tabell 3.3: Driftsinntekter for verdipapirforetak som er integrert i banker</t>
  </si>
  <si>
    <t>Alminnelig kapitalforvaltning</t>
  </si>
  <si>
    <t>Tabell 3.1: Samlede driftsinntekter for norske verdipapirforetak</t>
  </si>
  <si>
    <t>3.1 forts.</t>
  </si>
  <si>
    <t>Inntekter fra ordreformidling i aksjer/egenkapitalbevis og CFDer mv.</t>
  </si>
  <si>
    <t>Inntekter fra utførelse av ordre</t>
  </si>
  <si>
    <t>Nettoinntekter fra market making/egenhandel</t>
  </si>
  <si>
    <t>Inntekter fra aktiv forvaltning</t>
  </si>
  <si>
    <t>Inntekter fra investeringsrådgivning i verdipapirfondsandeler og unoterte spareprodukter mv.</t>
  </si>
  <si>
    <t>Inntekter fra corporate finance-virksomhet</t>
  </si>
  <si>
    <t>Inntekter fra plassering med garantistillelse</t>
  </si>
  <si>
    <t>Inntekter fra drift av multilateral handelsfasilitet</t>
  </si>
  <si>
    <t>Inntekter fra plassering uten garantistillelse</t>
  </si>
  <si>
    <t>Inntekter fra ytelse av tilleggstjenester</t>
  </si>
  <si>
    <t>Inntekter fra drift av multilateral handelsfasilitet (MHF)</t>
  </si>
  <si>
    <t>Andre inntekter fra investerings- og tilleggstjenester</t>
  </si>
  <si>
    <t>Inntekter fra drift av organisert handelsfasilitet (OHF)</t>
  </si>
  <si>
    <t>Inntekter fra ytelse av investeringstjenester og tilleggstjenester</t>
  </si>
  <si>
    <t>Inntekter fra ytelse av tilknyttede tjenester</t>
  </si>
  <si>
    <t>Tabell 3.2: Driftsinntekter for verdipapirforetak som ikke er integrert i norske banker</t>
  </si>
  <si>
    <t>3.2 forts.</t>
  </si>
  <si>
    <t>Tabell 3.3: Driftsinntekter for verdipapirforetak som er integrert i norske banker</t>
  </si>
  <si>
    <t>3.3 forts.</t>
  </si>
  <si>
    <t>Tabell 4.1: Kapital under aktiv forvaltning i verdipapirforetak samlet</t>
  </si>
  <si>
    <t>(ved utgangen av perioden, beløp i 1000 kr)</t>
  </si>
  <si>
    <t>Egenkapitalinstrumenter og tilh. derivater</t>
  </si>
  <si>
    <t>Gjeldsinstrumenter og tilhørende deriv.</t>
  </si>
  <si>
    <t>Andre finansielle instrumenter</t>
  </si>
  <si>
    <t>Bankinnskudd</t>
  </si>
  <si>
    <t>Sum forvaltet kapital</t>
  </si>
  <si>
    <t>Tabell 4.2: Kapital under aktiv forvaltning i verdipapirforetak som ikke er integrert i banker</t>
  </si>
  <si>
    <t>Tabell 4.3: Kapital under aktiv forvaltning i verdipapirforetak som er integrert i banker</t>
  </si>
  <si>
    <t>(ved utgangen av halvåret, beløp i 1000 kr)</t>
  </si>
  <si>
    <t>2 halvår 2020</t>
  </si>
  <si>
    <t>Aksjer/egenkapitalbevis</t>
  </si>
  <si>
    <t>Obligasjoner/sertifikater</t>
  </si>
  <si>
    <t>Warrants og sammensatte produkter</t>
  </si>
  <si>
    <t>Finansielle differansekontrakter (CFDer)</t>
  </si>
  <si>
    <t>Varederivater</t>
  </si>
  <si>
    <t>Øvrige derivater</t>
  </si>
  <si>
    <t>Verdipapirfondsandeler</t>
  </si>
  <si>
    <t>AIF-andeler</t>
  </si>
  <si>
    <t>Bankinnskudd, fordringer og gjeld</t>
  </si>
  <si>
    <t>Tabell 6.1: Antall ansatte i filialer av utenlandske verdipapirforetak i Norge</t>
  </si>
  <si>
    <t>Antall ansatte</t>
  </si>
  <si>
    <t>Tabell 6.2: Driftsinntekter for filialer av utenlandske verdipapirforetak i Norge</t>
  </si>
  <si>
    <t>Mottak og formidling av ordre og investeringsrådgivning</t>
  </si>
  <si>
    <t xml:space="preserve">Andre driftsinntekter </t>
  </si>
  <si>
    <t xml:space="preserve">Sum driftsinntekter </t>
  </si>
  <si>
    <t>Tabell 5.1: Antall ansatte i norske verdipapirforetak som ikke er integrert i banker</t>
  </si>
  <si>
    <t>Administrasjon</t>
  </si>
  <si>
    <t>Meglere, analytikere, corporate-personale, forvaltere</t>
  </si>
  <si>
    <t>Intern analyse og kontroll</t>
  </si>
  <si>
    <t>Oppgjør</t>
  </si>
  <si>
    <t>Andre</t>
  </si>
  <si>
    <t>Tabell 5.2: Antall ansatte i norske verdipapirforetak som er integrert i banker</t>
  </si>
  <si>
    <t>Tabell 5.1: Samlet antall ansatte i norske verdipapirforetak</t>
  </si>
  <si>
    <t>(ved utgangen av halvåret)</t>
  </si>
  <si>
    <t>1.halvår 2020</t>
  </si>
  <si>
    <t>2.halvår 2020</t>
  </si>
  <si>
    <t>1.halvår 2021</t>
  </si>
  <si>
    <t>Verdipapirmekling og investeringsrådgivning</t>
  </si>
  <si>
    <t>Trading/market making/egenhandel</t>
  </si>
  <si>
    <t>Aktiv forvaltning</t>
  </si>
  <si>
    <t>Analyse</t>
  </si>
  <si>
    <t>Corporate finance</t>
  </si>
  <si>
    <t>Compliance og internkontroll</t>
  </si>
  <si>
    <t>Annet</t>
  </si>
  <si>
    <t>Tabell 5.2: Antall ansatte i norske verdipapirforetak som ikke er integrert i banker</t>
  </si>
  <si>
    <t>Tabell 5.3: Antall ansatte i norske verdipapirforetak som er integrert i banker</t>
  </si>
  <si>
    <t>2. halvår 2021</t>
  </si>
  <si>
    <t>2 halvår 2021</t>
  </si>
  <si>
    <t>2.halvår 2021</t>
  </si>
  <si>
    <t>1.halvår 2022</t>
  </si>
  <si>
    <t>1. halvår 2022</t>
  </si>
  <si>
    <t>2. halvår 2022</t>
  </si>
  <si>
    <t>1. halvår 2023</t>
  </si>
  <si>
    <t>2. halvår 2023</t>
  </si>
  <si>
    <t>Fondsandeler</t>
  </si>
  <si>
    <t>Derivater og sammensatte produkter m.m.</t>
  </si>
  <si>
    <t>Tabell 6.1: Antall ansatte i norske agenter av utenlandske verdipapirforetak i Norge</t>
  </si>
  <si>
    <t>Tabell 6.2: Driftsinntekter for norske agenter av utenlandske verdipapirforetak i Norge</t>
  </si>
  <si>
    <t>1.halvår 2023</t>
  </si>
  <si>
    <t>1. halvår 2024</t>
  </si>
  <si>
    <t>2. halvår 2024</t>
  </si>
  <si>
    <t>1. halvår 2025</t>
  </si>
  <si>
    <t>Norske agenter av utenlandske verdipapirforetak</t>
  </si>
  <si>
    <t>1.halvår 2024</t>
  </si>
  <si>
    <t>1.halvår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</si>
</sst>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0"/>
      <name val="Arial"/>
    </font>
    <font>
      <sz val="6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7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43" fontId="13" fillId="0" borderId="0" applyFont="0" applyFill="0" applyBorder="0" applyAlignment="0" applyProtection="0"/>
  </cellStyleXfs>
  <cellXfs count="161">
    <xf numFmtId="0" fontId="0" fillId="0" borderId="0" xfId="0"/>
    <xf numFmtId="0" fontId="1" fillId="2" borderId="0" xfId="0" applyFont="1" applyFill="1" applyAlignment="1">
      <alignment vertic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6" fillId="4" borderId="2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left"/>
    </xf>
    <xf numFmtId="3" fontId="0" fillId="0" borderId="0" xfId="0" applyNumberFormat="1"/>
    <xf numFmtId="0" fontId="1" fillId="5" borderId="0" xfId="0" applyFont="1" applyFill="1" applyAlignment="1">
      <alignment vertical="center"/>
    </xf>
    <xf numFmtId="3" fontId="1" fillId="5" borderId="0" xfId="0" applyNumberFormat="1" applyFont="1" applyFill="1" applyAlignment="1">
      <alignment vertical="center"/>
    </xf>
    <xf numFmtId="0" fontId="3" fillId="5" borderId="0" xfId="0" applyFont="1" applyFill="1"/>
    <xf numFmtId="3" fontId="3" fillId="6" borderId="3" xfId="0" applyNumberFormat="1" applyFont="1" applyFill="1" applyBorder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3" fontId="3" fillId="6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4" fillId="3" borderId="3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3" fontId="4" fillId="3" borderId="1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left"/>
    </xf>
    <xf numFmtId="0" fontId="1" fillId="5" borderId="0" xfId="0" applyFont="1" applyFill="1"/>
    <xf numFmtId="0" fontId="2" fillId="6" borderId="0" xfId="0" applyFont="1" applyFill="1" applyAlignment="1">
      <alignment horizontal="left"/>
    </xf>
    <xf numFmtId="0" fontId="1" fillId="2" borderId="0" xfId="0" applyFont="1" applyFill="1"/>
    <xf numFmtId="0" fontId="4" fillId="6" borderId="0" xfId="0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4" borderId="2" xfId="0" applyFill="1" applyBorder="1"/>
    <xf numFmtId="0" fontId="7" fillId="4" borderId="0" xfId="0" applyFont="1" applyFill="1" applyAlignment="1">
      <alignment horizontal="left"/>
    </xf>
    <xf numFmtId="0" fontId="6" fillId="4" borderId="4" xfId="0" applyFont="1" applyFill="1" applyBorder="1" applyAlignment="1">
      <alignment horizontal="left"/>
    </xf>
    <xf numFmtId="0" fontId="3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3" borderId="0" xfId="0" applyFont="1" applyFill="1" applyAlignment="1">
      <alignment horizontal="right"/>
    </xf>
    <xf numFmtId="0" fontId="3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1" fillId="7" borderId="0" xfId="0" applyFont="1" applyFill="1" applyAlignment="1">
      <alignment vertical="center"/>
    </xf>
    <xf numFmtId="0" fontId="0" fillId="7" borderId="0" xfId="0" applyFill="1"/>
    <xf numFmtId="0" fontId="3" fillId="6" borderId="6" xfId="0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7" borderId="0" xfId="0" applyNumberFormat="1" applyFont="1" applyFill="1" applyAlignment="1">
      <alignment vertical="center"/>
    </xf>
    <xf numFmtId="0" fontId="9" fillId="6" borderId="0" xfId="0" applyFont="1" applyFill="1" applyAlignment="1">
      <alignment horizontal="right"/>
    </xf>
    <xf numFmtId="1" fontId="9" fillId="6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right"/>
    </xf>
    <xf numFmtId="1" fontId="9" fillId="2" borderId="0" xfId="0" applyNumberFormat="1" applyFont="1" applyFill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3" fontId="4" fillId="3" borderId="5" xfId="0" applyNumberFormat="1" applyFont="1" applyFill="1" applyBorder="1" applyAlignment="1">
      <alignment horizontal="right"/>
    </xf>
    <xf numFmtId="0" fontId="7" fillId="0" borderId="0" xfId="0" applyFont="1"/>
    <xf numFmtId="3" fontId="7" fillId="7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/>
    </xf>
    <xf numFmtId="3" fontId="6" fillId="4" borderId="5" xfId="0" applyNumberFormat="1" applyFont="1" applyFill="1" applyBorder="1" applyAlignment="1">
      <alignment horizontal="right"/>
    </xf>
    <xf numFmtId="3" fontId="3" fillId="8" borderId="7" xfId="0" applyNumberFormat="1" applyFont="1" applyFill="1" applyBorder="1" applyAlignment="1">
      <alignment horizontal="right"/>
    </xf>
    <xf numFmtId="3" fontId="3" fillId="8" borderId="1" xfId="0" applyNumberFormat="1" applyFont="1" applyFill="1" applyBorder="1" applyAlignment="1">
      <alignment horizontal="right"/>
    </xf>
    <xf numFmtId="3" fontId="6" fillId="9" borderId="5" xfId="0" applyNumberFormat="1" applyFont="1" applyFill="1" applyBorder="1" applyAlignment="1">
      <alignment horizontal="right"/>
    </xf>
    <xf numFmtId="3" fontId="7" fillId="8" borderId="7" xfId="0" applyNumberFormat="1" applyFont="1" applyFill="1" applyBorder="1" applyAlignment="1">
      <alignment horizontal="right"/>
    </xf>
    <xf numFmtId="3" fontId="6" fillId="9" borderId="4" xfId="0" applyNumberFormat="1" applyFont="1" applyFill="1" applyBorder="1" applyAlignment="1">
      <alignment horizontal="right"/>
    </xf>
    <xf numFmtId="0" fontId="6" fillId="10" borderId="2" xfId="0" applyFont="1" applyFill="1" applyBorder="1" applyAlignment="1">
      <alignment horizontal="right"/>
    </xf>
    <xf numFmtId="3" fontId="6" fillId="10" borderId="4" xfId="0" applyNumberFormat="1" applyFont="1" applyFill="1" applyBorder="1" applyAlignment="1">
      <alignment horizontal="right"/>
    </xf>
    <xf numFmtId="3" fontId="7" fillId="8" borderId="0" xfId="0" applyNumberFormat="1" applyFont="1" applyFill="1" applyAlignment="1">
      <alignment horizontal="right"/>
    </xf>
    <xf numFmtId="3" fontId="3" fillId="8" borderId="4" xfId="0" applyNumberFormat="1" applyFont="1" applyFill="1" applyBorder="1" applyAlignment="1">
      <alignment horizontal="right"/>
    </xf>
    <xf numFmtId="3" fontId="3" fillId="8" borderId="2" xfId="0" applyNumberFormat="1" applyFont="1" applyFill="1" applyBorder="1" applyAlignment="1">
      <alignment horizontal="right"/>
    </xf>
    <xf numFmtId="0" fontId="1" fillId="7" borderId="0" xfId="0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6" fillId="9" borderId="8" xfId="0" applyNumberFormat="1" applyFont="1" applyFill="1" applyBorder="1" applyAlignment="1">
      <alignment horizontal="right"/>
    </xf>
    <xf numFmtId="0" fontId="4" fillId="3" borderId="3" xfId="0" applyFont="1" applyFill="1" applyBorder="1" applyAlignment="1">
      <alignment horizontal="right"/>
    </xf>
    <xf numFmtId="0" fontId="1" fillId="6" borderId="0" xfId="0" applyFont="1" applyFill="1"/>
    <xf numFmtId="0" fontId="1" fillId="6" borderId="0" xfId="0" applyFont="1" applyFill="1" applyAlignment="1">
      <alignment vertical="center"/>
    </xf>
    <xf numFmtId="3" fontId="7" fillId="0" borderId="0" xfId="0" applyNumberFormat="1" applyFont="1"/>
    <xf numFmtId="3" fontId="7" fillId="6" borderId="3" xfId="0" applyNumberFormat="1" applyFont="1" applyFill="1" applyBorder="1" applyAlignment="1">
      <alignment horizontal="right"/>
    </xf>
    <xf numFmtId="3" fontId="7" fillId="6" borderId="1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6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3" fontId="6" fillId="3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4" fillId="4" borderId="3" xfId="0" applyFont="1" applyFill="1" applyBorder="1" applyAlignment="1">
      <alignment horizontal="right"/>
    </xf>
    <xf numFmtId="3" fontId="7" fillId="5" borderId="0" xfId="0" applyNumberFormat="1" applyFont="1" applyFill="1" applyAlignment="1">
      <alignment horizontal="right" wrapText="1"/>
    </xf>
    <xf numFmtId="3" fontId="6" fillId="4" borderId="3" xfId="0" applyNumberFormat="1" applyFont="1" applyFill="1" applyBorder="1" applyAlignment="1">
      <alignment horizontal="right" wrapText="1"/>
    </xf>
    <xf numFmtId="3" fontId="4" fillId="3" borderId="4" xfId="0" applyNumberFormat="1" applyFont="1" applyFill="1" applyBorder="1" applyAlignment="1">
      <alignment horizontal="right"/>
    </xf>
    <xf numFmtId="0" fontId="5" fillId="6" borderId="0" xfId="0" applyFont="1" applyFill="1" applyAlignment="1">
      <alignment horizontal="right"/>
    </xf>
    <xf numFmtId="3" fontId="3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right"/>
    </xf>
    <xf numFmtId="3" fontId="1" fillId="5" borderId="0" xfId="0" applyNumberFormat="1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2" borderId="0" xfId="0" applyFont="1" applyFill="1" applyAlignment="1">
      <alignment horizontal="right"/>
    </xf>
    <xf numFmtId="3" fontId="1" fillId="7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3" fontId="1" fillId="2" borderId="0" xfId="0" applyNumberFormat="1" applyFont="1" applyFill="1" applyAlignment="1">
      <alignment horizontal="right"/>
    </xf>
    <xf numFmtId="3" fontId="3" fillId="8" borderId="3" xfId="0" applyNumberFormat="1" applyFont="1" applyFill="1" applyBorder="1" applyAlignment="1">
      <alignment horizontal="right"/>
    </xf>
    <xf numFmtId="0" fontId="2" fillId="6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3" fontId="7" fillId="5" borderId="1" xfId="0" applyNumberFormat="1" applyFont="1" applyFill="1" applyBorder="1" applyAlignment="1">
      <alignment horizontal="right" wrapText="1"/>
    </xf>
    <xf numFmtId="3" fontId="6" fillId="4" borderId="0" xfId="0" applyNumberFormat="1" applyFont="1" applyFill="1" applyAlignment="1">
      <alignment horizontal="right" wrapText="1"/>
    </xf>
    <xf numFmtId="0" fontId="3" fillId="3" borderId="4" xfId="0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0" fontId="7" fillId="7" borderId="0" xfId="0" applyFont="1" applyFill="1" applyAlignment="1">
      <alignment horizontal="right"/>
    </xf>
    <xf numFmtId="3" fontId="4" fillId="9" borderId="8" xfId="0" applyNumberFormat="1" applyFont="1" applyFill="1" applyBorder="1" applyAlignment="1">
      <alignment horizontal="right"/>
    </xf>
    <xf numFmtId="3" fontId="3" fillId="7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3" fontId="3" fillId="6" borderId="4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Alignment="1">
      <alignment horizontal="right" vertical="center"/>
    </xf>
    <xf numFmtId="0" fontId="7" fillId="7" borderId="0" xfId="0" applyFont="1" applyFill="1"/>
    <xf numFmtId="0" fontId="4" fillId="8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11" fillId="7" borderId="0" xfId="0" applyFont="1" applyFill="1" applyAlignment="1">
      <alignment vertical="center"/>
    </xf>
    <xf numFmtId="3" fontId="3" fillId="6" borderId="0" xfId="0" applyNumberFormat="1" applyFont="1" applyFill="1" applyAlignment="1">
      <alignment horizontal="right" vertical="center"/>
    </xf>
    <xf numFmtId="3" fontId="4" fillId="3" borderId="4" xfId="0" applyNumberFormat="1" applyFont="1" applyFill="1" applyBorder="1" applyAlignment="1">
      <alignment horizontal="right" vertical="center"/>
    </xf>
    <xf numFmtId="0" fontId="1" fillId="7" borderId="0" xfId="0" applyFont="1" applyFill="1"/>
    <xf numFmtId="0" fontId="11" fillId="7" borderId="0" xfId="0" applyFont="1" applyFill="1"/>
    <xf numFmtId="3" fontId="11" fillId="7" borderId="0" xfId="0" applyNumberFormat="1" applyFont="1" applyFill="1"/>
    <xf numFmtId="3" fontId="3" fillId="5" borderId="0" xfId="0" applyNumberFormat="1" applyFont="1" applyFill="1"/>
    <xf numFmtId="3" fontId="3" fillId="0" borderId="0" xfId="0" applyNumberFormat="1" applyFont="1"/>
    <xf numFmtId="3" fontId="3" fillId="7" borderId="0" xfId="0" applyNumberFormat="1" applyFont="1" applyFill="1"/>
    <xf numFmtId="3" fontId="6" fillId="4" borderId="2" xfId="0" applyNumberFormat="1" applyFont="1" applyFill="1" applyBorder="1" applyAlignment="1">
      <alignment horizontal="right"/>
    </xf>
    <xf numFmtId="3" fontId="7" fillId="3" borderId="4" xfId="0" applyNumberFormat="1" applyFont="1" applyFill="1" applyBorder="1" applyAlignment="1">
      <alignment horizontal="right"/>
    </xf>
    <xf numFmtId="3" fontId="0" fillId="7" borderId="0" xfId="0" applyNumberFormat="1" applyFill="1"/>
    <xf numFmtId="3" fontId="5" fillId="2" borderId="0" xfId="0" applyNumberFormat="1" applyFont="1" applyFill="1" applyAlignment="1">
      <alignment horizontal="right"/>
    </xf>
    <xf numFmtId="3" fontId="3" fillId="8" borderId="0" xfId="0" applyNumberFormat="1" applyFont="1" applyFill="1" applyAlignment="1">
      <alignment horizontal="right" vertical="center"/>
    </xf>
    <xf numFmtId="3" fontId="4" fillId="3" borderId="8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/>
    </xf>
    <xf numFmtId="3" fontId="4" fillId="8" borderId="0" xfId="0" applyNumberFormat="1" applyFont="1" applyFill="1" applyAlignment="1">
      <alignment horizontal="right" vertical="center"/>
    </xf>
    <xf numFmtId="3" fontId="4" fillId="8" borderId="0" xfId="0" applyNumberFormat="1" applyFont="1" applyFill="1" applyAlignment="1">
      <alignment horizontal="right"/>
    </xf>
    <xf numFmtId="0" fontId="5" fillId="7" borderId="0" xfId="0" applyFont="1" applyFill="1" applyAlignment="1">
      <alignment vertical="center"/>
    </xf>
    <xf numFmtId="3" fontId="3" fillId="6" borderId="2" xfId="0" applyNumberFormat="1" applyFont="1" applyFill="1" applyBorder="1" applyAlignment="1">
      <alignment horizontal="right"/>
    </xf>
    <xf numFmtId="3" fontId="7" fillId="6" borderId="0" xfId="0" applyNumberFormat="1" applyFont="1" applyFill="1" applyAlignment="1">
      <alignment horizontal="right"/>
    </xf>
    <xf numFmtId="0" fontId="3" fillId="3" borderId="2" xfId="0" applyFont="1" applyFill="1" applyBorder="1" applyAlignment="1">
      <alignment horizontal="left"/>
    </xf>
    <xf numFmtId="3" fontId="7" fillId="6" borderId="2" xfId="0" applyNumberFormat="1" applyFont="1" applyFill="1" applyBorder="1" applyAlignment="1">
      <alignment horizontal="right"/>
    </xf>
    <xf numFmtId="3" fontId="4" fillId="3" borderId="8" xfId="0" applyNumberFormat="1" applyFont="1" applyFill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3" fontId="1" fillId="0" borderId="0" xfId="0" applyNumberFormat="1" applyFont="1" applyAlignment="1">
      <alignment vertical="center"/>
    </xf>
    <xf numFmtId="3" fontId="3" fillId="6" borderId="4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 vertical="center"/>
    </xf>
    <xf numFmtId="3" fontId="7" fillId="7" borderId="0" xfId="0" applyNumberFormat="1" applyFont="1" applyFill="1"/>
    <xf numFmtId="3" fontId="3" fillId="8" borderId="8" xfId="0" applyNumberFormat="1" applyFont="1" applyFill="1" applyBorder="1" applyAlignment="1">
      <alignment horizontal="right"/>
    </xf>
    <xf numFmtId="3" fontId="12" fillId="8" borderId="0" xfId="0" applyNumberFormat="1" applyFont="1" applyFill="1" applyAlignment="1">
      <alignment horizontal="right" vertical="center"/>
    </xf>
    <xf numFmtId="3" fontId="3" fillId="11" borderId="0" xfId="0" applyNumberFormat="1" applyFont="1" applyFill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6" fillId="4" borderId="0" xfId="0" applyFont="1" applyFill="1" applyAlignment="1">
      <alignment horizontal="right"/>
    </xf>
    <xf numFmtId="0" fontId="7" fillId="5" borderId="3" xfId="0" applyFont="1" applyFill="1" applyBorder="1" applyAlignment="1">
      <alignment horizontal="right"/>
    </xf>
    <xf numFmtId="0" fontId="7" fillId="5" borderId="0" xfId="0" applyFont="1" applyFill="1" applyAlignment="1">
      <alignment horizontal="right"/>
    </xf>
    <xf numFmtId="0" fontId="7" fillId="5" borderId="2" xfId="0" applyFont="1" applyFill="1" applyBorder="1" applyAlignment="1">
      <alignment horizontal="right"/>
    </xf>
    <xf numFmtId="3" fontId="7" fillId="2" borderId="0" xfId="0" applyNumberFormat="1" applyFont="1" applyFill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7" fillId="6" borderId="7" xfId="0" applyNumberFormat="1" applyFont="1" applyFill="1" applyBorder="1" applyAlignment="1">
      <alignment horizontal="right"/>
    </xf>
    <xf numFmtId="3" fontId="3" fillId="6" borderId="7" xfId="0" applyNumberFormat="1" applyFont="1" applyFill="1" applyBorder="1" applyAlignment="1">
      <alignment horizontal="right"/>
    </xf>
    <xf numFmtId="10" fontId="1" fillId="2" borderId="0" xfId="0" applyNumberFormat="1" applyFont="1" applyFill="1" applyAlignment="1">
      <alignment horizontal="right"/>
    </xf>
    <xf numFmtId="3" fontId="1" fillId="2" borderId="0" xfId="0" applyNumberFormat="1" applyFont="1" applyFill="1" applyAlignment="1">
      <alignment vertical="center"/>
    </xf>
    <xf numFmtId="3" fontId="1" fillId="8" borderId="0" xfId="0" applyNumberFormat="1" applyFont="1" applyFill="1" applyAlignment="1">
      <alignment vertical="center"/>
    </xf>
    <xf numFmtId="164" fontId="0" fillId="0" borderId="0" xfId="2" applyNumberFormat="1" applyFont="1"/>
    <xf numFmtId="164" fontId="0" fillId="0" borderId="0" xfId="0" applyNumberForma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63399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inanstilsynetno.sharepoint.com/sites/ANRIP/Delte%20dokumenter/General/SDS/halvaarsoppgaver/vp/rapport/KRT-1008%20sammendrag_2025-09-30-12-06-42.xlsx" TargetMode="External"/><Relationship Id="rId1" Type="http://schemas.openxmlformats.org/officeDocument/2006/relationships/externalLinkPath" Target="https://finanstilsynetno.sharepoint.com/sites/ANRIP/Delte%20dokumenter/General/SDS/halvaarsoppgaver/vp/rapport/KRT-1008%20sammendrag_2025-09-30-12-06-4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nsesjoner"/>
      <sheetName val="nye_konsesjoner"/>
      <sheetName val="gamle_konsesjoner"/>
      <sheetName val="resultat"/>
      <sheetName val="driftsinntekter"/>
      <sheetName val="driftskostnader"/>
      <sheetName val="balanse"/>
      <sheetName val="aktiv_forvaltning"/>
      <sheetName val="ansatte"/>
      <sheetName val="vp_underskudd"/>
      <sheetName val="vp_nøkkeltall"/>
    </sheetNames>
    <sheetDataSet>
      <sheetData sheetId="0">
        <row r="7">
          <cell r="AV7">
            <v>3</v>
          </cell>
          <cell r="AW7">
            <v>3</v>
          </cell>
          <cell r="AX7">
            <v>3</v>
          </cell>
          <cell r="AY7">
            <v>4</v>
          </cell>
          <cell r="AZ7">
            <v>4</v>
          </cell>
          <cell r="BA7">
            <v>4</v>
          </cell>
          <cell r="BB7">
            <v>6</v>
          </cell>
          <cell r="BC7">
            <v>5</v>
          </cell>
          <cell r="BD7">
            <v>5</v>
          </cell>
          <cell r="BE7">
            <v>5</v>
          </cell>
          <cell r="BF7">
            <v>6</v>
          </cell>
          <cell r="BG7">
            <v>5</v>
          </cell>
          <cell r="BH7">
            <v>5</v>
          </cell>
          <cell r="BI7">
            <v>6</v>
          </cell>
          <cell r="BJ7">
            <v>6</v>
          </cell>
          <cell r="BK7">
            <v>5</v>
          </cell>
          <cell r="BL7">
            <v>4</v>
          </cell>
          <cell r="BM7">
            <v>4</v>
          </cell>
          <cell r="BN7">
            <v>5</v>
          </cell>
          <cell r="BO7">
            <v>6</v>
          </cell>
          <cell r="BP7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"/>
  <sheetViews>
    <sheetView tabSelected="1" workbookViewId="0">
      <pane xSplit="1" ySplit="3" topLeftCell="AP4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54.85546875" bestFit="1" customWidth="1"/>
    <col min="2" max="7" width="8.42578125" customWidth="1"/>
    <col min="8" max="11" width="8.42578125" bestFit="1" customWidth="1"/>
    <col min="12" max="29" width="8.85546875" bestFit="1" customWidth="1"/>
    <col min="40" max="49" width="11.28515625" bestFit="1" customWidth="1"/>
    <col min="50" max="52" width="11.140625" customWidth="1"/>
    <col min="53" max="53" width="11.42578125" customWidth="1"/>
    <col min="54" max="57" width="11.28515625" bestFit="1" customWidth="1"/>
  </cols>
  <sheetData>
    <row r="1" spans="1:60" s="5" customFormat="1" ht="13.5" customHeight="1" x14ac:dyDescent="0.2">
      <c r="A1" s="23" t="s">
        <v>0</v>
      </c>
      <c r="B1" s="23"/>
      <c r="C1" s="23"/>
      <c r="D1" s="23"/>
      <c r="E1" s="23"/>
      <c r="F1" s="23"/>
      <c r="G1" s="23"/>
      <c r="H1" s="73"/>
      <c r="I1" s="73"/>
      <c r="J1" s="73"/>
      <c r="L1" s="30"/>
      <c r="M1" s="11"/>
      <c r="N1" s="11"/>
      <c r="O1" s="11"/>
      <c r="P1" s="9"/>
      <c r="Q1" s="9"/>
      <c r="R1" s="9"/>
      <c r="S1" s="9"/>
      <c r="T1" s="9"/>
      <c r="U1" s="9"/>
      <c r="V1" s="9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</row>
    <row r="2" spans="1:60" s="5" customFormat="1" ht="11.25" x14ac:dyDescent="0.2">
      <c r="A2" s="19" t="s">
        <v>1</v>
      </c>
      <c r="B2" s="31"/>
      <c r="C2" s="31"/>
      <c r="D2" s="31"/>
      <c r="E2" s="31"/>
      <c r="F2" s="31"/>
      <c r="G2" s="31"/>
      <c r="H2" s="74"/>
      <c r="I2" s="74"/>
      <c r="J2" s="1"/>
      <c r="K2" s="1"/>
      <c r="L2" s="30"/>
      <c r="M2" s="11"/>
      <c r="N2" s="11"/>
      <c r="O2" s="11"/>
      <c r="P2" s="9"/>
      <c r="Q2" s="9"/>
      <c r="R2" s="9"/>
      <c r="S2" s="9"/>
      <c r="T2" s="9"/>
      <c r="U2" s="9"/>
      <c r="V2" s="9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</row>
    <row r="3" spans="1:60" s="5" customFormat="1" ht="15.2" customHeight="1" thickBot="1" x14ac:dyDescent="0.25">
      <c r="A3" s="2"/>
      <c r="B3" s="148">
        <v>2001</v>
      </c>
      <c r="C3" s="148">
        <v>2002</v>
      </c>
      <c r="D3" s="148">
        <v>2003</v>
      </c>
      <c r="E3" s="148">
        <v>2004</v>
      </c>
      <c r="F3" s="32">
        <v>2005</v>
      </c>
      <c r="G3" s="32">
        <v>2006</v>
      </c>
      <c r="H3" s="32" t="s">
        <v>2</v>
      </c>
      <c r="I3" s="32" t="s">
        <v>3</v>
      </c>
      <c r="J3" s="32" t="s">
        <v>4</v>
      </c>
      <c r="K3" s="32" t="s">
        <v>5</v>
      </c>
      <c r="L3" s="17" t="s">
        <v>6</v>
      </c>
      <c r="M3" s="17" t="s">
        <v>7</v>
      </c>
      <c r="N3" s="17" t="s">
        <v>8</v>
      </c>
      <c r="O3" s="17" t="s">
        <v>9</v>
      </c>
      <c r="P3" s="32" t="s">
        <v>10</v>
      </c>
      <c r="Q3" s="32" t="s">
        <v>11</v>
      </c>
      <c r="R3" s="32" t="s">
        <v>12</v>
      </c>
      <c r="S3" s="32" t="s">
        <v>13</v>
      </c>
      <c r="T3" s="32" t="s">
        <v>14</v>
      </c>
      <c r="U3" s="32" t="s">
        <v>15</v>
      </c>
      <c r="V3" s="32" t="s">
        <v>16</v>
      </c>
      <c r="W3" s="32" t="s">
        <v>17</v>
      </c>
      <c r="X3" s="32" t="s">
        <v>18</v>
      </c>
      <c r="Y3" s="32" t="s">
        <v>19</v>
      </c>
      <c r="Z3" s="32" t="s">
        <v>20</v>
      </c>
      <c r="AA3" s="32" t="s">
        <v>21</v>
      </c>
      <c r="AB3" s="32" t="s">
        <v>22</v>
      </c>
      <c r="AC3" s="32" t="s">
        <v>23</v>
      </c>
      <c r="AD3" s="32" t="s">
        <v>24</v>
      </c>
      <c r="AE3" s="32" t="s">
        <v>25</v>
      </c>
      <c r="AF3" s="32" t="s">
        <v>26</v>
      </c>
      <c r="AG3" s="32" t="s">
        <v>27</v>
      </c>
      <c r="AH3" s="32" t="s">
        <v>28</v>
      </c>
      <c r="AI3" s="32" t="s">
        <v>29</v>
      </c>
      <c r="AJ3" s="32" t="s">
        <v>30</v>
      </c>
      <c r="AK3" s="32" t="s">
        <v>31</v>
      </c>
      <c r="AL3" s="32" t="s">
        <v>32</v>
      </c>
      <c r="AM3" s="32" t="s">
        <v>33</v>
      </c>
      <c r="AN3" s="32" t="s">
        <v>34</v>
      </c>
      <c r="AO3" s="32" t="s">
        <v>35</v>
      </c>
      <c r="AP3" s="32" t="s">
        <v>36</v>
      </c>
      <c r="AQ3" s="32" t="s">
        <v>37</v>
      </c>
      <c r="AR3" s="32" t="s">
        <v>38</v>
      </c>
      <c r="AS3" s="32" t="s">
        <v>39</v>
      </c>
      <c r="AT3" s="32" t="s">
        <v>40</v>
      </c>
      <c r="AU3" s="32" t="s">
        <v>41</v>
      </c>
      <c r="AV3" s="32" t="s">
        <v>42</v>
      </c>
      <c r="AW3" s="32" t="s">
        <v>43</v>
      </c>
      <c r="AX3" s="32" t="s">
        <v>44</v>
      </c>
      <c r="AY3" s="32" t="s">
        <v>45</v>
      </c>
      <c r="AZ3" s="32" t="s">
        <v>46</v>
      </c>
      <c r="BA3" s="32" t="s">
        <v>176</v>
      </c>
      <c r="BB3" s="32" t="s">
        <v>180</v>
      </c>
      <c r="BC3" s="32" t="s">
        <v>181</v>
      </c>
      <c r="BD3" s="32" t="s">
        <v>182</v>
      </c>
      <c r="BE3" s="32" t="s">
        <v>183</v>
      </c>
      <c r="BF3" s="32" t="s">
        <v>189</v>
      </c>
      <c r="BG3" s="32" t="s">
        <v>190</v>
      </c>
      <c r="BH3" s="32" t="s">
        <v>191</v>
      </c>
    </row>
    <row r="4" spans="1:60" s="5" customFormat="1" ht="15" customHeight="1" thickTop="1" x14ac:dyDescent="0.2">
      <c r="A4" s="33" t="s">
        <v>47</v>
      </c>
      <c r="B4" s="149">
        <v>79</v>
      </c>
      <c r="C4" s="149">
        <v>77</v>
      </c>
      <c r="D4" s="149">
        <v>72</v>
      </c>
      <c r="E4" s="149">
        <v>63</v>
      </c>
      <c r="F4" s="70">
        <v>59</v>
      </c>
      <c r="G4" s="12">
        <v>68</v>
      </c>
      <c r="H4" s="12">
        <v>71</v>
      </c>
      <c r="I4" s="12">
        <v>75</v>
      </c>
      <c r="J4" s="12">
        <v>81</v>
      </c>
      <c r="K4" s="70">
        <v>107</v>
      </c>
      <c r="L4" s="77">
        <v>115</v>
      </c>
      <c r="M4" s="78">
        <v>123</v>
      </c>
      <c r="N4" s="78">
        <v>121</v>
      </c>
      <c r="O4" s="78">
        <v>124</v>
      </c>
      <c r="P4" s="12">
        <v>121</v>
      </c>
      <c r="Q4" s="12">
        <v>121</v>
      </c>
      <c r="R4" s="12">
        <v>119</v>
      </c>
      <c r="S4" s="12">
        <v>122</v>
      </c>
      <c r="T4" s="12">
        <v>119</v>
      </c>
      <c r="U4" s="12">
        <v>117</v>
      </c>
      <c r="V4" s="12">
        <v>118</v>
      </c>
      <c r="W4" s="12">
        <v>121</v>
      </c>
      <c r="X4" s="12">
        <v>119</v>
      </c>
      <c r="Y4" s="12">
        <v>117</v>
      </c>
      <c r="Z4" s="12">
        <v>118</v>
      </c>
      <c r="AA4" s="12">
        <v>112</v>
      </c>
      <c r="AB4" s="12">
        <v>109</v>
      </c>
      <c r="AC4" s="12">
        <v>109</v>
      </c>
      <c r="AD4" s="12">
        <v>108</v>
      </c>
      <c r="AE4" s="12">
        <v>109</v>
      </c>
      <c r="AF4" s="12">
        <v>105</v>
      </c>
      <c r="AG4" s="12">
        <v>106</v>
      </c>
      <c r="AH4" s="12">
        <v>102</v>
      </c>
      <c r="AI4" s="12">
        <v>103</v>
      </c>
      <c r="AJ4" s="12">
        <v>103</v>
      </c>
      <c r="AK4" s="12">
        <v>104</v>
      </c>
      <c r="AL4" s="12">
        <v>105</v>
      </c>
      <c r="AM4" s="12">
        <v>102</v>
      </c>
      <c r="AN4" s="12">
        <v>93</v>
      </c>
      <c r="AO4" s="12">
        <v>89</v>
      </c>
      <c r="AP4" s="12">
        <v>85</v>
      </c>
      <c r="AQ4" s="12">
        <v>83</v>
      </c>
      <c r="AR4" s="12">
        <v>81</v>
      </c>
      <c r="AS4" s="12">
        <v>83</v>
      </c>
      <c r="AT4" s="12">
        <v>78</v>
      </c>
      <c r="AU4" s="12">
        <v>75</v>
      </c>
      <c r="AV4" s="12">
        <v>77</v>
      </c>
      <c r="AW4" s="12">
        <v>82</v>
      </c>
      <c r="AX4" s="12">
        <v>81</v>
      </c>
      <c r="AY4" s="12">
        <v>79</v>
      </c>
      <c r="AZ4" s="12">
        <v>77</v>
      </c>
      <c r="BA4" s="12">
        <v>80</v>
      </c>
      <c r="BB4" s="12">
        <v>83</v>
      </c>
      <c r="BC4" s="12">
        <v>85</v>
      </c>
      <c r="BD4" s="12">
        <v>90</v>
      </c>
      <c r="BE4" s="12">
        <v>92</v>
      </c>
      <c r="BF4" s="12">
        <v>91</v>
      </c>
      <c r="BG4" s="12">
        <v>92</v>
      </c>
      <c r="BH4" s="12">
        <v>89</v>
      </c>
    </row>
    <row r="5" spans="1:60" s="5" customFormat="1" ht="15" customHeight="1" x14ac:dyDescent="0.2">
      <c r="A5" s="2" t="s">
        <v>48</v>
      </c>
      <c r="B5" s="150">
        <v>14</v>
      </c>
      <c r="C5" s="150">
        <v>15</v>
      </c>
      <c r="D5" s="150">
        <v>15</v>
      </c>
      <c r="E5" s="150">
        <v>15</v>
      </c>
      <c r="F5" s="134">
        <v>16</v>
      </c>
      <c r="G5" s="14">
        <v>17</v>
      </c>
      <c r="H5" s="14">
        <v>18</v>
      </c>
      <c r="I5" s="14">
        <v>19</v>
      </c>
      <c r="J5" s="14">
        <v>18</v>
      </c>
      <c r="K5" s="134">
        <v>25</v>
      </c>
      <c r="L5" s="77">
        <v>24</v>
      </c>
      <c r="M5" s="78">
        <v>31</v>
      </c>
      <c r="N5" s="78">
        <v>32</v>
      </c>
      <c r="O5" s="78">
        <v>31</v>
      </c>
      <c r="P5" s="14">
        <v>31</v>
      </c>
      <c r="Q5" s="14">
        <v>31</v>
      </c>
      <c r="R5" s="14">
        <v>31</v>
      </c>
      <c r="S5" s="14">
        <v>32</v>
      </c>
      <c r="T5" s="14">
        <v>32</v>
      </c>
      <c r="U5" s="14">
        <v>31</v>
      </c>
      <c r="V5" s="14">
        <v>31</v>
      </c>
      <c r="W5" s="14">
        <v>32</v>
      </c>
      <c r="X5" s="14">
        <v>33</v>
      </c>
      <c r="Y5" s="14">
        <v>32</v>
      </c>
      <c r="Z5" s="14">
        <v>32</v>
      </c>
      <c r="AA5" s="14">
        <v>30</v>
      </c>
      <c r="AB5" s="14">
        <v>30</v>
      </c>
      <c r="AC5" s="14">
        <v>30</v>
      </c>
      <c r="AD5" s="14">
        <v>30</v>
      </c>
      <c r="AE5" s="14">
        <v>27</v>
      </c>
      <c r="AF5" s="14">
        <v>27</v>
      </c>
      <c r="AG5" s="14">
        <v>27</v>
      </c>
      <c r="AH5" s="14">
        <v>27</v>
      </c>
      <c r="AI5" s="14">
        <v>27</v>
      </c>
      <c r="AJ5" s="14">
        <v>26</v>
      </c>
      <c r="AK5" s="14">
        <v>26</v>
      </c>
      <c r="AL5" s="14">
        <v>26</v>
      </c>
      <c r="AM5" s="14">
        <v>26</v>
      </c>
      <c r="AN5" s="14">
        <v>25</v>
      </c>
      <c r="AO5" s="14">
        <v>25</v>
      </c>
      <c r="AP5" s="14">
        <v>25</v>
      </c>
      <c r="AQ5" s="14">
        <v>24</v>
      </c>
      <c r="AR5" s="14">
        <v>23</v>
      </c>
      <c r="AS5" s="14">
        <v>23</v>
      </c>
      <c r="AT5" s="14">
        <v>23</v>
      </c>
      <c r="AU5" s="14">
        <v>21</v>
      </c>
      <c r="AV5" s="14">
        <v>19</v>
      </c>
      <c r="AW5" s="14">
        <v>18</v>
      </c>
      <c r="AX5" s="14">
        <v>18</v>
      </c>
      <c r="AY5" s="14">
        <v>18</v>
      </c>
      <c r="AZ5" s="14">
        <v>15</v>
      </c>
      <c r="BA5" s="14">
        <v>15</v>
      </c>
      <c r="BB5" s="14">
        <v>15</v>
      </c>
      <c r="BC5" s="14">
        <v>15</v>
      </c>
      <c r="BD5" s="14">
        <v>13</v>
      </c>
      <c r="BE5" s="14">
        <v>13</v>
      </c>
      <c r="BF5" s="14">
        <v>13</v>
      </c>
      <c r="BG5" s="14">
        <v>12</v>
      </c>
      <c r="BH5" s="14">
        <v>10</v>
      </c>
    </row>
    <row r="6" spans="1:60" s="5" customFormat="1" ht="15" customHeight="1" x14ac:dyDescent="0.2">
      <c r="A6" s="2" t="s">
        <v>49</v>
      </c>
      <c r="B6" s="77">
        <v>7</v>
      </c>
      <c r="C6" s="77">
        <v>7</v>
      </c>
      <c r="D6" s="77">
        <v>7</v>
      </c>
      <c r="E6" s="77">
        <v>8</v>
      </c>
      <c r="F6" s="77">
        <v>10</v>
      </c>
      <c r="G6" s="77">
        <v>10</v>
      </c>
      <c r="H6" s="77"/>
      <c r="I6" s="77"/>
      <c r="J6" s="77"/>
      <c r="K6" s="77">
        <v>12</v>
      </c>
      <c r="L6" s="77"/>
      <c r="M6" s="77"/>
      <c r="N6" s="77"/>
      <c r="O6" s="77">
        <v>18</v>
      </c>
      <c r="P6" s="77"/>
      <c r="Q6" s="77"/>
      <c r="R6" s="77"/>
      <c r="S6" s="77">
        <v>20</v>
      </c>
      <c r="T6" s="77"/>
      <c r="U6" s="77"/>
      <c r="V6" s="77"/>
      <c r="W6" s="77">
        <v>23</v>
      </c>
      <c r="X6" s="77"/>
      <c r="Y6" s="77"/>
      <c r="Z6" s="77"/>
      <c r="AA6" s="77">
        <v>22</v>
      </c>
      <c r="AB6" s="77"/>
      <c r="AC6" s="77"/>
      <c r="AD6" s="77"/>
      <c r="AE6" s="77">
        <v>22</v>
      </c>
      <c r="AF6" s="77"/>
      <c r="AG6" s="77"/>
      <c r="AH6" s="77"/>
      <c r="AI6" s="77">
        <v>18</v>
      </c>
      <c r="AJ6" s="77">
        <v>20</v>
      </c>
      <c r="AK6" s="77">
        <v>20</v>
      </c>
      <c r="AL6" s="77">
        <v>21</v>
      </c>
      <c r="AM6" s="77">
        <v>22</v>
      </c>
      <c r="AN6" s="77">
        <v>22</v>
      </c>
      <c r="AO6" s="77">
        <v>22</v>
      </c>
      <c r="AP6" s="77">
        <v>21</v>
      </c>
      <c r="AQ6" s="77">
        <v>19</v>
      </c>
      <c r="AR6" s="77">
        <v>21</v>
      </c>
      <c r="AS6" s="77">
        <v>19</v>
      </c>
      <c r="AT6" s="77">
        <v>20</v>
      </c>
      <c r="AU6" s="77">
        <v>22</v>
      </c>
      <c r="AV6" s="77">
        <v>23</v>
      </c>
      <c r="AW6" s="77">
        <v>24</v>
      </c>
      <c r="AX6" s="77">
        <v>23</v>
      </c>
      <c r="AY6" s="77">
        <v>23</v>
      </c>
      <c r="AZ6" s="77">
        <v>19</v>
      </c>
      <c r="BA6" s="77">
        <v>20</v>
      </c>
      <c r="BB6" s="77">
        <v>18</v>
      </c>
      <c r="BC6" s="77">
        <v>17</v>
      </c>
      <c r="BD6" s="77">
        <v>17</v>
      </c>
      <c r="BE6" s="77">
        <v>17</v>
      </c>
      <c r="BF6" s="77">
        <v>17</v>
      </c>
      <c r="BG6" s="77">
        <v>17</v>
      </c>
      <c r="BH6" s="77">
        <v>17</v>
      </c>
    </row>
    <row r="7" spans="1:60" s="5" customFormat="1" ht="15" customHeight="1" thickBot="1" x14ac:dyDescent="0.25">
      <c r="A7" s="135" t="s">
        <v>192</v>
      </c>
      <c r="B7" s="151"/>
      <c r="C7" s="151"/>
      <c r="D7" s="151"/>
      <c r="E7" s="151"/>
      <c r="F7" s="136"/>
      <c r="G7" s="133"/>
      <c r="H7" s="133"/>
      <c r="I7" s="133"/>
      <c r="J7" s="133"/>
      <c r="K7" s="136"/>
      <c r="L7" s="77"/>
      <c r="M7" s="78"/>
      <c r="N7" s="78"/>
      <c r="O7" s="78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>
        <v>1</v>
      </c>
      <c r="AJ7" s="133"/>
      <c r="AK7" s="133">
        <v>1</v>
      </c>
      <c r="AL7" s="133"/>
      <c r="AM7" s="133">
        <v>2</v>
      </c>
      <c r="AN7" s="133">
        <f>[1]konsesjoner!AV7</f>
        <v>3</v>
      </c>
      <c r="AO7" s="133">
        <f>[1]konsesjoner!AW7</f>
        <v>3</v>
      </c>
      <c r="AP7" s="133">
        <f>[1]konsesjoner!AX7</f>
        <v>3</v>
      </c>
      <c r="AQ7" s="133">
        <f>[1]konsesjoner!AY7</f>
        <v>4</v>
      </c>
      <c r="AR7" s="133">
        <f>[1]konsesjoner!AZ7</f>
        <v>4</v>
      </c>
      <c r="AS7" s="62">
        <f>[1]konsesjoner!BA7</f>
        <v>4</v>
      </c>
      <c r="AT7" s="133">
        <f>[1]konsesjoner!BB7</f>
        <v>6</v>
      </c>
      <c r="AU7" s="133">
        <f>[1]konsesjoner!BC7</f>
        <v>5</v>
      </c>
      <c r="AV7" s="133">
        <f>[1]konsesjoner!BD7</f>
        <v>5</v>
      </c>
      <c r="AW7" s="133">
        <f>[1]konsesjoner!BE7</f>
        <v>5</v>
      </c>
      <c r="AX7" s="133">
        <f>[1]konsesjoner!BF7</f>
        <v>6</v>
      </c>
      <c r="AY7" s="133">
        <f>[1]konsesjoner!BG7</f>
        <v>5</v>
      </c>
      <c r="AZ7" s="133">
        <f>[1]konsesjoner!BH7</f>
        <v>5</v>
      </c>
      <c r="BA7" s="133">
        <f>[1]konsesjoner!BI7</f>
        <v>6</v>
      </c>
      <c r="BB7" s="133">
        <f>[1]konsesjoner!BJ7</f>
        <v>6</v>
      </c>
      <c r="BC7" s="133">
        <f>[1]konsesjoner!BK7</f>
        <v>5</v>
      </c>
      <c r="BD7" s="133">
        <f>[1]konsesjoner!BL7</f>
        <v>4</v>
      </c>
      <c r="BE7" s="133">
        <f>[1]konsesjoner!BM7</f>
        <v>4</v>
      </c>
      <c r="BF7" s="133">
        <f>[1]konsesjoner!BN7</f>
        <v>5</v>
      </c>
      <c r="BG7" s="133">
        <f>[1]konsesjoner!BO7</f>
        <v>6</v>
      </c>
      <c r="BH7" s="133">
        <f>[1]konsesjoner!BP7</f>
        <v>7</v>
      </c>
    </row>
    <row r="8" spans="1:60" s="5" customFormat="1" ht="15.75" customHeight="1" thickTop="1" x14ac:dyDescent="0.2">
      <c r="A8" s="3" t="s">
        <v>50</v>
      </c>
      <c r="B8" s="148">
        <v>100</v>
      </c>
      <c r="C8" s="148">
        <v>99</v>
      </c>
      <c r="D8" s="148">
        <v>94</v>
      </c>
      <c r="E8" s="148">
        <v>86</v>
      </c>
      <c r="F8" s="75">
        <v>85</v>
      </c>
      <c r="G8" s="15">
        <v>95</v>
      </c>
      <c r="H8" s="15">
        <v>89</v>
      </c>
      <c r="I8" s="15">
        <v>94</v>
      </c>
      <c r="J8" s="15">
        <v>99</v>
      </c>
      <c r="K8" s="75">
        <v>144</v>
      </c>
      <c r="L8" s="66">
        <v>139</v>
      </c>
      <c r="M8" s="79">
        <v>154</v>
      </c>
      <c r="N8" s="79">
        <v>153</v>
      </c>
      <c r="O8" s="79">
        <v>173</v>
      </c>
      <c r="P8" s="16">
        <v>152</v>
      </c>
      <c r="Q8" s="16">
        <v>152</v>
      </c>
      <c r="R8" s="16">
        <v>150</v>
      </c>
      <c r="S8" s="16">
        <v>174</v>
      </c>
      <c r="T8" s="16">
        <v>151</v>
      </c>
      <c r="U8" s="16">
        <v>148</v>
      </c>
      <c r="V8" s="16">
        <v>149</v>
      </c>
      <c r="W8" s="16">
        <v>176</v>
      </c>
      <c r="X8" s="16">
        <v>152</v>
      </c>
      <c r="Y8" s="16">
        <v>149</v>
      </c>
      <c r="Z8" s="16">
        <v>150</v>
      </c>
      <c r="AA8" s="16">
        <v>164</v>
      </c>
      <c r="AB8" s="16">
        <v>139</v>
      </c>
      <c r="AC8" s="16">
        <v>139</v>
      </c>
      <c r="AD8" s="16">
        <v>138</v>
      </c>
      <c r="AE8" s="16">
        <v>158</v>
      </c>
      <c r="AF8" s="16">
        <v>132</v>
      </c>
      <c r="AG8" s="16">
        <v>133</v>
      </c>
      <c r="AH8" s="16">
        <v>129</v>
      </c>
      <c r="AI8" s="16">
        <v>148</v>
      </c>
      <c r="AJ8" s="15">
        <v>149</v>
      </c>
      <c r="AK8" s="15">
        <v>150</v>
      </c>
      <c r="AL8" s="15">
        <v>152</v>
      </c>
      <c r="AM8" s="15">
        <v>150</v>
      </c>
      <c r="AN8" s="15">
        <v>140</v>
      </c>
      <c r="AO8" s="15">
        <v>136</v>
      </c>
      <c r="AP8" s="15">
        <v>131</v>
      </c>
      <c r="AQ8" s="15">
        <v>126</v>
      </c>
      <c r="AR8" s="15">
        <v>125</v>
      </c>
      <c r="AS8" s="15">
        <v>125</v>
      </c>
      <c r="AT8" s="15">
        <v>121</v>
      </c>
      <c r="AU8" s="15">
        <v>118</v>
      </c>
      <c r="AV8" s="15">
        <v>119</v>
      </c>
      <c r="AW8" s="15">
        <v>124</v>
      </c>
      <c r="AX8" s="15">
        <f>SUM(AX4:AX7)</f>
        <v>128</v>
      </c>
      <c r="AY8" s="15">
        <f>SUM(AY4:AY7)</f>
        <v>125</v>
      </c>
      <c r="AZ8" s="15">
        <v>111</v>
      </c>
      <c r="BA8" s="15">
        <v>115</v>
      </c>
      <c r="BB8" s="15">
        <v>116</v>
      </c>
      <c r="BC8" s="15">
        <v>117</v>
      </c>
      <c r="BD8" s="15">
        <v>120</v>
      </c>
      <c r="BE8" s="15">
        <v>123</v>
      </c>
      <c r="BF8" s="15">
        <v>126</v>
      </c>
      <c r="BG8" s="15">
        <v>127</v>
      </c>
      <c r="BH8" s="15">
        <v>123</v>
      </c>
    </row>
    <row r="9" spans="1:60" s="5" customFormat="1" ht="12.75" customHeight="1" x14ac:dyDescent="0.2">
      <c r="A9" s="19"/>
      <c r="B9" s="19"/>
      <c r="C9" s="19"/>
      <c r="D9" s="24"/>
      <c r="E9" s="24"/>
      <c r="F9" s="31"/>
      <c r="G9" s="31"/>
      <c r="H9" s="76"/>
      <c r="I9" s="76"/>
      <c r="J9" s="1"/>
      <c r="K9" s="1"/>
      <c r="L9" s="30"/>
      <c r="M9" s="11"/>
      <c r="N9" s="11"/>
      <c r="O9" s="11"/>
      <c r="P9" s="9"/>
      <c r="Q9" s="9"/>
      <c r="R9" s="9"/>
      <c r="S9" s="9"/>
      <c r="T9" s="9"/>
      <c r="U9" s="9"/>
      <c r="V9" s="9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</row>
    <row r="10" spans="1:60" s="5" customFormat="1" ht="16.350000000000001" customHeight="1" x14ac:dyDescent="0.2">
      <c r="A10" s="29"/>
      <c r="B10" s="29"/>
      <c r="C10" s="29"/>
      <c r="D10" s="29"/>
      <c r="E10" s="29"/>
      <c r="F10" s="29"/>
      <c r="G10" s="29"/>
      <c r="L10" s="29"/>
      <c r="M10" s="29"/>
      <c r="N10" s="29"/>
      <c r="O10" s="29"/>
    </row>
    <row r="11" spans="1:60" s="5" customFormat="1" ht="13.5" customHeight="1" x14ac:dyDescent="0.2"/>
    <row r="12" spans="1:60" s="5" customFormat="1" ht="15.75" customHeight="1" x14ac:dyDescent="0.2"/>
    <row r="13" spans="1:60" s="5" customFormat="1" ht="15" customHeight="1" x14ac:dyDescent="0.2"/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27"/>
  <sheetViews>
    <sheetView workbookViewId="0">
      <pane xSplit="5" topLeftCell="AZ1" activePane="topRight" state="frozen"/>
      <selection pane="topRight"/>
    </sheetView>
  </sheetViews>
  <sheetFormatPr defaultColWidth="11.42578125" defaultRowHeight="12.75" x14ac:dyDescent="0.2"/>
  <cols>
    <col min="1" max="1" width="37" customWidth="1"/>
    <col min="2" max="5" width="8.85546875" bestFit="1" customWidth="1"/>
    <col min="6" max="21" width="8.5703125" bestFit="1" customWidth="1"/>
    <col min="22" max="22" width="8.42578125" customWidth="1"/>
    <col min="23" max="23" width="8.5703125" customWidth="1"/>
    <col min="24" max="24" width="8.28515625" customWidth="1"/>
    <col min="25" max="29" width="8.42578125" customWidth="1"/>
    <col min="30" max="42" width="9.42578125" customWidth="1"/>
    <col min="43" max="47" width="8.85546875" bestFit="1" customWidth="1"/>
  </cols>
  <sheetData>
    <row r="1" spans="1:61" s="5" customFormat="1" ht="15.2" customHeight="1" x14ac:dyDescent="0.2">
      <c r="A1" s="23" t="s">
        <v>155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2"/>
      <c r="W1" s="42"/>
      <c r="X1" s="42"/>
      <c r="Y1" s="42"/>
      <c r="Z1" s="42"/>
      <c r="AA1" s="42"/>
      <c r="AB1" s="42"/>
      <c r="AC1" s="42"/>
      <c r="AD1" s="67"/>
      <c r="AE1" s="20"/>
      <c r="AF1" s="20"/>
      <c r="AG1" s="20"/>
      <c r="AH1" s="9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s="5" customFormat="1" ht="9.75" customHeight="1" x14ac:dyDescent="0.2">
      <c r="A2" s="19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42"/>
      <c r="W2" s="42"/>
      <c r="X2" s="42"/>
      <c r="Y2" s="42"/>
      <c r="Z2" s="42"/>
      <c r="AA2" s="42"/>
      <c r="AB2" s="42"/>
      <c r="AC2" s="42"/>
      <c r="AD2" s="67"/>
      <c r="AE2" s="20"/>
      <c r="AF2" s="20"/>
      <c r="AG2" s="20"/>
      <c r="AH2" s="9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</row>
    <row r="3" spans="1:61" s="5" customFormat="1" ht="13.5" customHeight="1" thickBot="1" x14ac:dyDescent="0.25">
      <c r="A3" s="4"/>
      <c r="B3" s="17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  <c r="K3" s="17" t="s">
        <v>62</v>
      </c>
      <c r="L3" s="17" t="s">
        <v>63</v>
      </c>
      <c r="M3" s="17" t="s">
        <v>64</v>
      </c>
      <c r="N3" s="17" t="s">
        <v>65</v>
      </c>
      <c r="O3" s="17" t="s">
        <v>66</v>
      </c>
      <c r="P3" s="17" t="s">
        <v>67</v>
      </c>
      <c r="Q3" s="17" t="s">
        <v>68</v>
      </c>
      <c r="R3" s="17" t="s">
        <v>69</v>
      </c>
      <c r="S3" s="17" t="s">
        <v>70</v>
      </c>
      <c r="T3" s="17" t="s">
        <v>71</v>
      </c>
      <c r="U3" s="17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17" t="s">
        <v>77</v>
      </c>
      <c r="AA3" s="17" t="s">
        <v>78</v>
      </c>
      <c r="AB3" s="17" t="s">
        <v>79</v>
      </c>
      <c r="AC3" s="17" t="s">
        <v>80</v>
      </c>
      <c r="AD3" s="17" t="s">
        <v>6</v>
      </c>
      <c r="AE3" s="17" t="s">
        <v>7</v>
      </c>
      <c r="AF3" s="17" t="s">
        <v>8</v>
      </c>
      <c r="AG3" s="17" t="s">
        <v>9</v>
      </c>
      <c r="AH3" s="17" t="s">
        <v>10</v>
      </c>
      <c r="AI3" s="17" t="s">
        <v>11</v>
      </c>
      <c r="AJ3" s="17" t="s">
        <v>12</v>
      </c>
      <c r="AK3" s="17" t="s">
        <v>13</v>
      </c>
      <c r="AL3" s="17" t="s">
        <v>14</v>
      </c>
      <c r="AM3" s="17" t="s">
        <v>15</v>
      </c>
      <c r="AN3" s="17" t="s">
        <v>16</v>
      </c>
      <c r="AO3" s="17" t="s">
        <v>17</v>
      </c>
      <c r="AP3" s="17" t="s">
        <v>18</v>
      </c>
      <c r="AQ3" s="17" t="s">
        <v>19</v>
      </c>
      <c r="AR3" s="17" t="s">
        <v>20</v>
      </c>
      <c r="AS3" s="17" t="s">
        <v>21</v>
      </c>
      <c r="AT3" s="17" t="s">
        <v>22</v>
      </c>
      <c r="AU3" s="17" t="s">
        <v>23</v>
      </c>
      <c r="AV3" s="17" t="s">
        <v>24</v>
      </c>
      <c r="AW3" s="17" t="s">
        <v>25</v>
      </c>
      <c r="AX3" s="17" t="s">
        <v>26</v>
      </c>
      <c r="AY3" s="17" t="s">
        <v>27</v>
      </c>
      <c r="AZ3" s="17" t="s">
        <v>28</v>
      </c>
      <c r="BA3" s="17" t="s">
        <v>29</v>
      </c>
      <c r="BB3" s="17" t="s">
        <v>30</v>
      </c>
      <c r="BC3" s="17" t="s">
        <v>31</v>
      </c>
      <c r="BD3" s="17" t="s">
        <v>32</v>
      </c>
      <c r="BE3" s="17" t="s">
        <v>33</v>
      </c>
      <c r="BF3" s="17" t="s">
        <v>81</v>
      </c>
      <c r="BG3" s="17" t="s">
        <v>82</v>
      </c>
      <c r="BH3" s="18" t="s">
        <v>35</v>
      </c>
      <c r="BI3" s="37"/>
    </row>
    <row r="4" spans="1:61" s="5" customFormat="1" ht="15.2" customHeight="1" thickTop="1" x14ac:dyDescent="0.2">
      <c r="A4" s="2" t="s">
        <v>156</v>
      </c>
      <c r="B4" s="51">
        <v>289</v>
      </c>
      <c r="C4" s="51">
        <v>319</v>
      </c>
      <c r="D4" s="51">
        <v>337</v>
      </c>
      <c r="E4" s="51">
        <v>332</v>
      </c>
      <c r="F4" s="51">
        <v>312</v>
      </c>
      <c r="G4" s="51">
        <v>306</v>
      </c>
      <c r="H4" s="51">
        <v>290</v>
      </c>
      <c r="I4" s="51">
        <v>275</v>
      </c>
      <c r="J4" s="51">
        <v>257</v>
      </c>
      <c r="K4" s="51">
        <v>223</v>
      </c>
      <c r="L4" s="51">
        <v>225</v>
      </c>
      <c r="M4" s="51">
        <v>216</v>
      </c>
      <c r="N4" s="51">
        <v>227</v>
      </c>
      <c r="O4" s="51">
        <v>204</v>
      </c>
      <c r="P4" s="51">
        <v>205</v>
      </c>
      <c r="Q4" s="51">
        <v>195</v>
      </c>
      <c r="R4" s="51">
        <v>206</v>
      </c>
      <c r="S4" s="51">
        <v>201</v>
      </c>
      <c r="T4" s="51">
        <v>200</v>
      </c>
      <c r="U4" s="51">
        <v>191</v>
      </c>
      <c r="V4" s="14">
        <v>199</v>
      </c>
      <c r="W4" s="14">
        <v>211</v>
      </c>
      <c r="X4" s="14">
        <v>249</v>
      </c>
      <c r="Y4" s="14">
        <v>262</v>
      </c>
      <c r="Z4" s="14">
        <v>320</v>
      </c>
      <c r="AA4" s="14">
        <v>326</v>
      </c>
      <c r="AB4" s="14">
        <v>348</v>
      </c>
      <c r="AC4" s="14">
        <v>411</v>
      </c>
      <c r="AD4" s="14">
        <v>456</v>
      </c>
      <c r="AE4" s="84">
        <v>448</v>
      </c>
      <c r="AF4" s="14">
        <v>424</v>
      </c>
      <c r="AG4" s="14">
        <v>425</v>
      </c>
      <c r="AH4" s="14">
        <v>384</v>
      </c>
      <c r="AI4" s="14">
        <v>378</v>
      </c>
      <c r="AJ4" s="14">
        <v>327</v>
      </c>
      <c r="AK4" s="84">
        <v>342</v>
      </c>
      <c r="AL4" s="84">
        <v>352</v>
      </c>
      <c r="AM4" s="84">
        <v>349</v>
      </c>
      <c r="AN4" s="84">
        <v>345</v>
      </c>
      <c r="AO4" s="84">
        <v>360</v>
      </c>
      <c r="AP4" s="84">
        <v>337</v>
      </c>
      <c r="AQ4" s="84">
        <v>330</v>
      </c>
      <c r="AR4" s="84">
        <v>333</v>
      </c>
      <c r="AS4" s="84">
        <v>323</v>
      </c>
      <c r="AT4" s="119">
        <v>288</v>
      </c>
      <c r="AU4" s="119">
        <v>283</v>
      </c>
      <c r="AV4" s="119">
        <v>291</v>
      </c>
      <c r="AW4" s="119">
        <v>291</v>
      </c>
      <c r="AX4" s="119">
        <v>273</v>
      </c>
      <c r="AY4" s="119">
        <v>274</v>
      </c>
      <c r="AZ4" s="119">
        <v>272</v>
      </c>
      <c r="BA4" s="119">
        <v>263</v>
      </c>
      <c r="BB4" s="119">
        <v>273</v>
      </c>
      <c r="BC4" s="119">
        <v>285</v>
      </c>
      <c r="BD4" s="119">
        <v>281</v>
      </c>
      <c r="BE4" s="119">
        <v>266</v>
      </c>
      <c r="BF4" s="119">
        <v>243</v>
      </c>
      <c r="BG4" s="119">
        <v>246</v>
      </c>
      <c r="BH4" s="119">
        <v>235</v>
      </c>
      <c r="BI4" s="37"/>
    </row>
    <row r="5" spans="1:61" s="5" customFormat="1" ht="15.2" customHeight="1" x14ac:dyDescent="0.2">
      <c r="A5" s="2" t="s">
        <v>157</v>
      </c>
      <c r="B5" s="51">
        <v>878</v>
      </c>
      <c r="C5" s="51">
        <v>892</v>
      </c>
      <c r="D5" s="51">
        <v>949</v>
      </c>
      <c r="E5" s="51">
        <v>880</v>
      </c>
      <c r="F5" s="51">
        <v>927</v>
      </c>
      <c r="G5" s="51">
        <v>893</v>
      </c>
      <c r="H5" s="51">
        <v>847</v>
      </c>
      <c r="I5" s="51">
        <v>885</v>
      </c>
      <c r="J5" s="51">
        <v>858</v>
      </c>
      <c r="K5" s="51">
        <v>837</v>
      </c>
      <c r="L5" s="51">
        <v>770</v>
      </c>
      <c r="M5" s="51">
        <v>757</v>
      </c>
      <c r="N5" s="51">
        <v>804</v>
      </c>
      <c r="O5" s="51">
        <v>717</v>
      </c>
      <c r="P5" s="51">
        <v>752</v>
      </c>
      <c r="Q5" s="51">
        <v>727</v>
      </c>
      <c r="R5" s="51">
        <v>711</v>
      </c>
      <c r="S5" s="51">
        <v>727</v>
      </c>
      <c r="T5" s="51">
        <v>746</v>
      </c>
      <c r="U5" s="51">
        <v>735</v>
      </c>
      <c r="V5" s="14">
        <v>771</v>
      </c>
      <c r="W5" s="14">
        <v>812</v>
      </c>
      <c r="X5" s="14">
        <v>1004</v>
      </c>
      <c r="Y5" s="14">
        <v>1048</v>
      </c>
      <c r="Z5" s="14">
        <v>1112</v>
      </c>
      <c r="AA5" s="14">
        <v>1193</v>
      </c>
      <c r="AB5" s="14">
        <v>1373</v>
      </c>
      <c r="AC5" s="14">
        <v>1643</v>
      </c>
      <c r="AD5" s="14">
        <v>2248</v>
      </c>
      <c r="AE5" s="84">
        <v>2196</v>
      </c>
      <c r="AF5" s="14">
        <v>2093</v>
      </c>
      <c r="AG5" s="14">
        <v>2055</v>
      </c>
      <c r="AH5" s="14">
        <v>1869</v>
      </c>
      <c r="AI5" s="14">
        <v>1761</v>
      </c>
      <c r="AJ5" s="14">
        <v>1667</v>
      </c>
      <c r="AK5" s="84">
        <v>1697</v>
      </c>
      <c r="AL5" s="84">
        <v>1731</v>
      </c>
      <c r="AM5" s="84">
        <v>1722</v>
      </c>
      <c r="AN5" s="84">
        <v>1783</v>
      </c>
      <c r="AO5" s="84">
        <v>1878</v>
      </c>
      <c r="AP5" s="84">
        <v>1880</v>
      </c>
      <c r="AQ5" s="84">
        <v>1866</v>
      </c>
      <c r="AR5" s="84">
        <v>1882</v>
      </c>
      <c r="AS5" s="84">
        <v>1751</v>
      </c>
      <c r="AT5" s="119">
        <v>1569</v>
      </c>
      <c r="AU5" s="119">
        <v>1524</v>
      </c>
      <c r="AV5" s="119">
        <v>1517</v>
      </c>
      <c r="AW5" s="120">
        <v>1499</v>
      </c>
      <c r="AX5" s="119">
        <v>1516</v>
      </c>
      <c r="AY5" s="119">
        <v>1438</v>
      </c>
      <c r="AZ5" s="119">
        <v>1439</v>
      </c>
      <c r="BA5" s="119">
        <v>1400</v>
      </c>
      <c r="BB5" s="119">
        <v>1452</v>
      </c>
      <c r="BC5" s="119">
        <v>1431</v>
      </c>
      <c r="BD5" s="119">
        <v>1462</v>
      </c>
      <c r="BE5" s="119">
        <v>1438</v>
      </c>
      <c r="BF5" s="119">
        <v>1403</v>
      </c>
      <c r="BG5" s="119">
        <v>1428</v>
      </c>
      <c r="BH5" s="119">
        <v>1413</v>
      </c>
      <c r="BI5" s="37"/>
    </row>
    <row r="6" spans="1:61" s="5" customFormat="1" ht="15.2" customHeight="1" x14ac:dyDescent="0.2">
      <c r="A6" s="2" t="s">
        <v>158</v>
      </c>
      <c r="B6" s="51">
        <v>98</v>
      </c>
      <c r="C6" s="51">
        <v>102</v>
      </c>
      <c r="D6" s="51">
        <v>102</v>
      </c>
      <c r="E6" s="51">
        <v>100</v>
      </c>
      <c r="F6" s="51">
        <v>112</v>
      </c>
      <c r="G6" s="51">
        <v>117</v>
      </c>
      <c r="H6" s="51">
        <v>114</v>
      </c>
      <c r="I6" s="51">
        <v>123</v>
      </c>
      <c r="J6" s="51">
        <v>130</v>
      </c>
      <c r="K6" s="51">
        <v>125</v>
      </c>
      <c r="L6" s="51">
        <v>121</v>
      </c>
      <c r="M6" s="51">
        <v>113</v>
      </c>
      <c r="N6" s="51">
        <v>125</v>
      </c>
      <c r="O6" s="51">
        <v>76</v>
      </c>
      <c r="P6" s="51">
        <v>73</v>
      </c>
      <c r="Q6" s="51">
        <v>52</v>
      </c>
      <c r="R6" s="51">
        <v>50</v>
      </c>
      <c r="S6" s="51">
        <v>55</v>
      </c>
      <c r="T6" s="51">
        <v>65</v>
      </c>
      <c r="U6" s="51">
        <v>57</v>
      </c>
      <c r="V6" s="14">
        <v>61</v>
      </c>
      <c r="W6" s="14">
        <v>70</v>
      </c>
      <c r="X6" s="14">
        <v>76</v>
      </c>
      <c r="Y6" s="14">
        <v>79</v>
      </c>
      <c r="Z6" s="14">
        <v>84</v>
      </c>
      <c r="AA6" s="14">
        <v>92</v>
      </c>
      <c r="AB6" s="14">
        <v>102</v>
      </c>
      <c r="AC6" s="14">
        <v>118</v>
      </c>
      <c r="AD6" s="14">
        <v>135</v>
      </c>
      <c r="AE6" s="84">
        <v>151</v>
      </c>
      <c r="AF6" s="14">
        <v>151</v>
      </c>
      <c r="AG6" s="14">
        <v>153</v>
      </c>
      <c r="AH6" s="14">
        <v>149</v>
      </c>
      <c r="AI6" s="14">
        <v>150</v>
      </c>
      <c r="AJ6" s="14">
        <v>148</v>
      </c>
      <c r="AK6" s="84">
        <v>145</v>
      </c>
      <c r="AL6" s="84">
        <v>151</v>
      </c>
      <c r="AM6" s="84">
        <v>166</v>
      </c>
      <c r="AN6" s="84">
        <v>162</v>
      </c>
      <c r="AO6" s="84">
        <v>170</v>
      </c>
      <c r="AP6" s="84">
        <v>179</v>
      </c>
      <c r="AQ6" s="84">
        <v>181</v>
      </c>
      <c r="AR6" s="84">
        <v>173</v>
      </c>
      <c r="AS6" s="84">
        <v>176</v>
      </c>
      <c r="AT6" s="119">
        <v>148</v>
      </c>
      <c r="AU6" s="119">
        <v>151</v>
      </c>
      <c r="AV6" s="119">
        <v>155</v>
      </c>
      <c r="AW6" s="119">
        <v>160</v>
      </c>
      <c r="AX6" s="119">
        <v>157</v>
      </c>
      <c r="AY6" s="119">
        <v>173</v>
      </c>
      <c r="AZ6" s="119">
        <v>179</v>
      </c>
      <c r="BA6" s="119">
        <v>175</v>
      </c>
      <c r="BB6" s="119">
        <v>152</v>
      </c>
      <c r="BC6" s="119">
        <v>143</v>
      </c>
      <c r="BD6" s="119">
        <v>152</v>
      </c>
      <c r="BE6" s="119">
        <v>157</v>
      </c>
      <c r="BF6" s="119">
        <v>133</v>
      </c>
      <c r="BG6" s="119">
        <v>142</v>
      </c>
      <c r="BH6" s="119">
        <v>138</v>
      </c>
      <c r="BI6" s="37"/>
    </row>
    <row r="7" spans="1:61" s="5" customFormat="1" ht="15.2" customHeight="1" x14ac:dyDescent="0.2">
      <c r="A7" s="2" t="s">
        <v>159</v>
      </c>
      <c r="B7" s="51">
        <v>206</v>
      </c>
      <c r="C7" s="51">
        <v>204</v>
      </c>
      <c r="D7" s="51">
        <v>192</v>
      </c>
      <c r="E7" s="51">
        <v>181</v>
      </c>
      <c r="F7" s="51">
        <v>186</v>
      </c>
      <c r="G7" s="51">
        <v>179</v>
      </c>
      <c r="H7" s="51">
        <v>167</v>
      </c>
      <c r="I7" s="51">
        <v>163</v>
      </c>
      <c r="J7" s="51">
        <v>159</v>
      </c>
      <c r="K7" s="51">
        <v>144</v>
      </c>
      <c r="L7" s="51">
        <v>145</v>
      </c>
      <c r="M7" s="51">
        <v>148</v>
      </c>
      <c r="N7" s="51">
        <v>149</v>
      </c>
      <c r="O7" s="51">
        <v>146</v>
      </c>
      <c r="P7" s="51">
        <v>150</v>
      </c>
      <c r="Q7" s="51">
        <v>119</v>
      </c>
      <c r="R7" s="51">
        <v>175</v>
      </c>
      <c r="S7" s="51">
        <v>119</v>
      </c>
      <c r="T7" s="51">
        <v>119</v>
      </c>
      <c r="U7" s="51">
        <v>126</v>
      </c>
      <c r="V7" s="14">
        <v>132</v>
      </c>
      <c r="W7" s="14">
        <v>122</v>
      </c>
      <c r="X7" s="14">
        <v>147</v>
      </c>
      <c r="Y7" s="14">
        <v>159</v>
      </c>
      <c r="Z7" s="14">
        <v>164</v>
      </c>
      <c r="AA7" s="14">
        <v>167</v>
      </c>
      <c r="AB7" s="14">
        <v>183</v>
      </c>
      <c r="AC7" s="14">
        <v>195</v>
      </c>
      <c r="AD7" s="14">
        <v>214</v>
      </c>
      <c r="AE7" s="84">
        <v>218</v>
      </c>
      <c r="AF7" s="14">
        <v>198</v>
      </c>
      <c r="AG7" s="14">
        <v>207</v>
      </c>
      <c r="AH7" s="14">
        <v>214</v>
      </c>
      <c r="AI7" s="14">
        <v>208</v>
      </c>
      <c r="AJ7" s="14">
        <v>203</v>
      </c>
      <c r="AK7" s="84">
        <v>202</v>
      </c>
      <c r="AL7" s="84">
        <v>199</v>
      </c>
      <c r="AM7" s="84">
        <v>193</v>
      </c>
      <c r="AN7" s="84">
        <v>191</v>
      </c>
      <c r="AO7" s="84">
        <v>189</v>
      </c>
      <c r="AP7" s="84">
        <v>183</v>
      </c>
      <c r="AQ7" s="84">
        <v>189</v>
      </c>
      <c r="AR7" s="84">
        <v>192</v>
      </c>
      <c r="AS7" s="84">
        <v>184</v>
      </c>
      <c r="AT7" s="119">
        <v>180</v>
      </c>
      <c r="AU7" s="119">
        <v>144</v>
      </c>
      <c r="AV7" s="119">
        <v>142</v>
      </c>
      <c r="AW7" s="119">
        <v>135</v>
      </c>
      <c r="AX7" s="119">
        <v>144</v>
      </c>
      <c r="AY7" s="119">
        <v>157</v>
      </c>
      <c r="AZ7" s="119">
        <v>149</v>
      </c>
      <c r="BA7" s="119">
        <v>142</v>
      </c>
      <c r="BB7" s="119">
        <v>130</v>
      </c>
      <c r="BC7" s="119">
        <v>126</v>
      </c>
      <c r="BD7" s="119">
        <v>121</v>
      </c>
      <c r="BE7" s="119">
        <v>111</v>
      </c>
      <c r="BF7" s="119">
        <v>106</v>
      </c>
      <c r="BG7" s="119">
        <v>108</v>
      </c>
      <c r="BH7" s="119">
        <v>108</v>
      </c>
      <c r="BI7" s="37"/>
    </row>
    <row r="8" spans="1:61" s="5" customFormat="1" ht="15.2" customHeight="1" thickBot="1" x14ac:dyDescent="0.25">
      <c r="A8" s="4" t="s">
        <v>160</v>
      </c>
      <c r="B8" s="54">
        <v>329</v>
      </c>
      <c r="C8" s="54">
        <v>342</v>
      </c>
      <c r="D8" s="54">
        <v>339</v>
      </c>
      <c r="E8" s="54">
        <v>290</v>
      </c>
      <c r="F8" s="54">
        <v>303</v>
      </c>
      <c r="G8" s="54">
        <v>293</v>
      </c>
      <c r="H8" s="54">
        <v>269</v>
      </c>
      <c r="I8" s="54">
        <v>262</v>
      </c>
      <c r="J8" s="54">
        <v>235</v>
      </c>
      <c r="K8" s="54">
        <v>234</v>
      </c>
      <c r="L8" s="54">
        <v>325</v>
      </c>
      <c r="M8" s="54">
        <v>313</v>
      </c>
      <c r="N8" s="54">
        <v>361</v>
      </c>
      <c r="O8" s="54">
        <v>346</v>
      </c>
      <c r="P8" s="54">
        <v>357</v>
      </c>
      <c r="Q8" s="54">
        <v>306</v>
      </c>
      <c r="R8" s="54">
        <v>273</v>
      </c>
      <c r="S8" s="54">
        <v>326</v>
      </c>
      <c r="T8" s="54">
        <v>340</v>
      </c>
      <c r="U8" s="54">
        <v>388</v>
      </c>
      <c r="V8" s="13">
        <v>444</v>
      </c>
      <c r="W8" s="13">
        <v>474</v>
      </c>
      <c r="X8" s="13">
        <v>527</v>
      </c>
      <c r="Y8" s="13">
        <v>564</v>
      </c>
      <c r="Z8" s="13">
        <v>775</v>
      </c>
      <c r="AA8" s="13">
        <v>832</v>
      </c>
      <c r="AB8" s="13">
        <v>938</v>
      </c>
      <c r="AC8" s="13">
        <v>961</v>
      </c>
      <c r="AD8" s="14">
        <v>503</v>
      </c>
      <c r="AE8" s="84">
        <v>465</v>
      </c>
      <c r="AF8" s="13">
        <v>446</v>
      </c>
      <c r="AG8" s="13">
        <v>325</v>
      </c>
      <c r="AH8" s="13">
        <v>304</v>
      </c>
      <c r="AI8" s="13">
        <v>263</v>
      </c>
      <c r="AJ8" s="14">
        <v>219</v>
      </c>
      <c r="AK8" s="84">
        <v>204</v>
      </c>
      <c r="AL8" s="84">
        <v>185</v>
      </c>
      <c r="AM8" s="84">
        <v>196</v>
      </c>
      <c r="AN8" s="84">
        <v>180</v>
      </c>
      <c r="AO8" s="84">
        <v>213</v>
      </c>
      <c r="AP8" s="84">
        <v>229</v>
      </c>
      <c r="AQ8" s="84">
        <v>234</v>
      </c>
      <c r="AR8" s="84">
        <v>237</v>
      </c>
      <c r="AS8" s="84">
        <v>222</v>
      </c>
      <c r="AT8" s="119">
        <v>192</v>
      </c>
      <c r="AU8" s="119">
        <v>244</v>
      </c>
      <c r="AV8" s="119">
        <v>241</v>
      </c>
      <c r="AW8" s="119">
        <v>224</v>
      </c>
      <c r="AX8" s="119">
        <v>164</v>
      </c>
      <c r="AY8" s="119">
        <v>170</v>
      </c>
      <c r="AZ8" s="119">
        <v>164</v>
      </c>
      <c r="BA8" s="119">
        <v>107</v>
      </c>
      <c r="BB8" s="119">
        <v>114</v>
      </c>
      <c r="BC8" s="119">
        <v>108</v>
      </c>
      <c r="BD8" s="119">
        <v>118</v>
      </c>
      <c r="BE8" s="119">
        <v>114</v>
      </c>
      <c r="BF8" s="119">
        <v>111</v>
      </c>
      <c r="BG8" s="119">
        <v>118</v>
      </c>
      <c r="BH8" s="119">
        <v>126</v>
      </c>
      <c r="BI8" s="37"/>
    </row>
    <row r="9" spans="1:61" s="5" customFormat="1" ht="15.2" customHeight="1" thickTop="1" x14ac:dyDescent="0.2">
      <c r="A9" s="3" t="s">
        <v>50</v>
      </c>
      <c r="B9" s="15">
        <v>1802</v>
      </c>
      <c r="C9" s="15">
        <v>1867</v>
      </c>
      <c r="D9" s="15">
        <v>1927</v>
      </c>
      <c r="E9" s="15">
        <v>1790</v>
      </c>
      <c r="F9" s="15">
        <v>1848</v>
      </c>
      <c r="G9" s="15">
        <v>1788</v>
      </c>
      <c r="H9" s="15">
        <v>1687</v>
      </c>
      <c r="I9" s="15">
        <v>1708</v>
      </c>
      <c r="J9" s="15">
        <v>1639</v>
      </c>
      <c r="K9" s="15">
        <v>1563</v>
      </c>
      <c r="L9" s="15">
        <v>1586</v>
      </c>
      <c r="M9" s="15">
        <v>1547</v>
      </c>
      <c r="N9" s="15">
        <v>1666</v>
      </c>
      <c r="O9" s="15">
        <v>1489</v>
      </c>
      <c r="P9" s="15">
        <v>1537</v>
      </c>
      <c r="Q9" s="15">
        <v>1399</v>
      </c>
      <c r="R9" s="15">
        <v>1415</v>
      </c>
      <c r="S9" s="15">
        <v>1428</v>
      </c>
      <c r="T9" s="15">
        <v>1470</v>
      </c>
      <c r="U9" s="15">
        <v>1497</v>
      </c>
      <c r="V9" s="15">
        <v>1607</v>
      </c>
      <c r="W9" s="15">
        <v>1689</v>
      </c>
      <c r="X9" s="15">
        <v>2003</v>
      </c>
      <c r="Y9" s="15">
        <v>2112</v>
      </c>
      <c r="Z9" s="15">
        <v>2455</v>
      </c>
      <c r="AA9" s="15">
        <v>2610</v>
      </c>
      <c r="AB9" s="15">
        <v>2944</v>
      </c>
      <c r="AC9" s="15">
        <v>3328</v>
      </c>
      <c r="AD9" s="16">
        <v>3556</v>
      </c>
      <c r="AE9" s="16">
        <v>3478</v>
      </c>
      <c r="AF9" s="15">
        <v>3312</v>
      </c>
      <c r="AG9" s="15">
        <v>3165</v>
      </c>
      <c r="AH9" s="15">
        <v>2920</v>
      </c>
      <c r="AI9" s="15">
        <v>2760</v>
      </c>
      <c r="AJ9" s="16">
        <v>2564</v>
      </c>
      <c r="AK9" s="16">
        <v>2590</v>
      </c>
      <c r="AL9" s="16">
        <v>2618</v>
      </c>
      <c r="AM9" s="16">
        <v>2626</v>
      </c>
      <c r="AN9" s="16">
        <v>2661</v>
      </c>
      <c r="AO9" s="16">
        <v>2810</v>
      </c>
      <c r="AP9" s="16">
        <v>2808</v>
      </c>
      <c r="AQ9" s="16">
        <v>2800</v>
      </c>
      <c r="AR9" s="16">
        <v>2817</v>
      </c>
      <c r="AS9" s="16">
        <v>2656</v>
      </c>
      <c r="AT9" s="16">
        <v>2377</v>
      </c>
      <c r="AU9" s="16">
        <v>2346</v>
      </c>
      <c r="AV9" s="16">
        <v>2346</v>
      </c>
      <c r="AW9" s="16">
        <v>2306</v>
      </c>
      <c r="AX9" s="16">
        <v>2254</v>
      </c>
      <c r="AY9" s="16">
        <v>2212</v>
      </c>
      <c r="AZ9" s="16">
        <v>2203</v>
      </c>
      <c r="BA9" s="16">
        <v>2087</v>
      </c>
      <c r="BB9" s="16">
        <v>2121</v>
      </c>
      <c r="BC9" s="16">
        <v>2093</v>
      </c>
      <c r="BD9" s="16">
        <v>2134</v>
      </c>
      <c r="BE9" s="16">
        <v>2086</v>
      </c>
      <c r="BF9" s="16">
        <v>1996</v>
      </c>
      <c r="BG9" s="16">
        <v>2042</v>
      </c>
      <c r="BH9" s="16">
        <v>2020</v>
      </c>
      <c r="BI9" s="41"/>
    </row>
    <row r="10" spans="1:61" s="5" customFormat="1" ht="18.75" customHeight="1" x14ac:dyDescent="0.2">
      <c r="A10" s="21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88"/>
      <c r="W10" s="88"/>
      <c r="X10" s="88"/>
      <c r="Y10" s="88"/>
      <c r="Z10" s="88"/>
      <c r="AA10" s="88"/>
      <c r="AB10" s="88"/>
      <c r="AC10" s="88"/>
      <c r="AD10" s="94"/>
      <c r="AE10" s="78"/>
      <c r="AF10" s="85"/>
      <c r="AG10" s="84"/>
      <c r="AH10" s="85"/>
      <c r="AI10" s="85"/>
      <c r="AJ10" s="85"/>
      <c r="AK10" s="85"/>
      <c r="AL10" s="85"/>
      <c r="AM10" s="85"/>
      <c r="AN10" s="85"/>
      <c r="AO10" s="87"/>
      <c r="AP10" s="87"/>
      <c r="AQ10" s="87"/>
      <c r="AR10" s="87"/>
      <c r="AS10" s="8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</row>
    <row r="11" spans="1:61" s="5" customFormat="1" ht="16.7" customHeight="1" x14ac:dyDescent="0.2">
      <c r="A11" s="23" t="s">
        <v>161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88"/>
      <c r="W11" s="88"/>
      <c r="X11" s="88"/>
      <c r="Y11" s="88"/>
      <c r="Z11" s="88"/>
      <c r="AA11" s="88"/>
      <c r="AB11" s="88"/>
      <c r="AC11" s="88"/>
      <c r="AD11" s="94"/>
      <c r="AE11" s="78"/>
      <c r="AF11" s="85"/>
      <c r="AG11" s="84"/>
      <c r="AH11" s="85"/>
      <c r="AI11" s="85"/>
      <c r="AJ11" s="85"/>
      <c r="AK11" s="85"/>
      <c r="AL11" s="85"/>
      <c r="AM11" s="85"/>
      <c r="AN11" s="85"/>
      <c r="AO11" s="87"/>
      <c r="AP11" s="87"/>
      <c r="AQ11" s="87"/>
      <c r="AR11" s="87"/>
      <c r="AS11" s="8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</row>
    <row r="12" spans="1:61" s="5" customFormat="1" ht="9.75" customHeight="1" x14ac:dyDescent="0.2">
      <c r="A12" s="19" t="s">
        <v>1</v>
      </c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88"/>
      <c r="W12" s="88"/>
      <c r="X12" s="88"/>
      <c r="Y12" s="88"/>
      <c r="Z12" s="88"/>
      <c r="AA12" s="88"/>
      <c r="AB12" s="88"/>
      <c r="AC12" s="88"/>
      <c r="AD12" s="94"/>
      <c r="AE12" s="78"/>
      <c r="AF12" s="85"/>
      <c r="AG12" s="84"/>
      <c r="AH12" s="85"/>
      <c r="AI12" s="85"/>
      <c r="AJ12" s="85"/>
      <c r="AK12" s="85"/>
      <c r="AL12" s="85"/>
      <c r="AM12" s="85"/>
      <c r="AN12" s="85"/>
      <c r="AO12" s="87"/>
      <c r="AP12" s="87"/>
      <c r="AQ12" s="87"/>
      <c r="AR12" s="87"/>
      <c r="AS12" s="8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</row>
    <row r="13" spans="1:61" s="5" customFormat="1" ht="13.5" customHeight="1" thickBot="1" x14ac:dyDescent="0.25">
      <c r="A13" s="7"/>
      <c r="B13" s="17" t="s">
        <v>53</v>
      </c>
      <c r="C13" s="17" t="s">
        <v>54</v>
      </c>
      <c r="D13" s="17" t="s">
        <v>55</v>
      </c>
      <c r="E13" s="17" t="s">
        <v>56</v>
      </c>
      <c r="F13" s="17" t="s">
        <v>57</v>
      </c>
      <c r="G13" s="17" t="s">
        <v>58</v>
      </c>
      <c r="H13" s="17" t="s">
        <v>59</v>
      </c>
      <c r="I13" s="17" t="s">
        <v>60</v>
      </c>
      <c r="J13" s="17" t="s">
        <v>61</v>
      </c>
      <c r="K13" s="17" t="s">
        <v>62</v>
      </c>
      <c r="L13" s="17" t="s">
        <v>63</v>
      </c>
      <c r="M13" s="17" t="s">
        <v>64</v>
      </c>
      <c r="N13" s="17" t="s">
        <v>65</v>
      </c>
      <c r="O13" s="17" t="s">
        <v>66</v>
      </c>
      <c r="P13" s="17" t="s">
        <v>67</v>
      </c>
      <c r="Q13" s="17" t="s">
        <v>68</v>
      </c>
      <c r="R13" s="17" t="s">
        <v>69</v>
      </c>
      <c r="S13" s="17" t="s">
        <v>70</v>
      </c>
      <c r="T13" s="17" t="s">
        <v>71</v>
      </c>
      <c r="U13" s="17" t="s">
        <v>72</v>
      </c>
      <c r="V13" s="17" t="s">
        <v>73</v>
      </c>
      <c r="W13" s="17" t="s">
        <v>74</v>
      </c>
      <c r="X13" s="17" t="s">
        <v>75</v>
      </c>
      <c r="Y13" s="17" t="s">
        <v>76</v>
      </c>
      <c r="Z13" s="17" t="s">
        <v>77</v>
      </c>
      <c r="AA13" s="17" t="s">
        <v>78</v>
      </c>
      <c r="AB13" s="17" t="s">
        <v>79</v>
      </c>
      <c r="AC13" s="17" t="s">
        <v>80</v>
      </c>
      <c r="AD13" s="17" t="s">
        <v>6</v>
      </c>
      <c r="AE13" s="17" t="s">
        <v>7</v>
      </c>
      <c r="AF13" s="17" t="s">
        <v>8</v>
      </c>
      <c r="AG13" s="18" t="s">
        <v>9</v>
      </c>
      <c r="AH13" s="17" t="s">
        <v>10</v>
      </c>
      <c r="AI13" s="17" t="s">
        <v>11</v>
      </c>
      <c r="AJ13" s="17" t="s">
        <v>12</v>
      </c>
      <c r="AK13" s="18" t="s">
        <v>13</v>
      </c>
      <c r="AL13" s="18" t="s">
        <v>14</v>
      </c>
      <c r="AM13" s="18" t="s">
        <v>15</v>
      </c>
      <c r="AN13" s="18" t="s">
        <v>16</v>
      </c>
      <c r="AO13" s="18" t="s">
        <v>17</v>
      </c>
      <c r="AP13" s="18" t="s">
        <v>18</v>
      </c>
      <c r="AQ13" s="18" t="s">
        <v>19</v>
      </c>
      <c r="AR13" s="18" t="s">
        <v>20</v>
      </c>
      <c r="AS13" s="18" t="s">
        <v>21</v>
      </c>
      <c r="AT13" s="18" t="s">
        <v>22</v>
      </c>
      <c r="AU13" s="18" t="s">
        <v>23</v>
      </c>
      <c r="AV13" s="18" t="s">
        <v>24</v>
      </c>
      <c r="AW13" s="18" t="s">
        <v>25</v>
      </c>
      <c r="AX13" s="18" t="s">
        <v>26</v>
      </c>
      <c r="AY13" s="18" t="s">
        <v>27</v>
      </c>
      <c r="AZ13" s="18" t="s">
        <v>28</v>
      </c>
      <c r="BA13" s="18" t="s">
        <v>29</v>
      </c>
      <c r="BB13" s="18" t="s">
        <v>30</v>
      </c>
      <c r="BC13" s="18" t="s">
        <v>31</v>
      </c>
      <c r="BD13" s="18" t="s">
        <v>32</v>
      </c>
      <c r="BE13" s="18" t="s">
        <v>33</v>
      </c>
      <c r="BF13" s="18" t="s">
        <v>81</v>
      </c>
      <c r="BG13" s="18" t="s">
        <v>82</v>
      </c>
      <c r="BH13" s="18" t="s">
        <v>35</v>
      </c>
      <c r="BI13" s="37"/>
    </row>
    <row r="14" spans="1:61" s="5" customFormat="1" ht="15.2" customHeight="1" thickTop="1" x14ac:dyDescent="0.2">
      <c r="A14" s="2" t="s">
        <v>156</v>
      </c>
      <c r="B14" s="51">
        <v>85</v>
      </c>
      <c r="C14" s="51">
        <v>91</v>
      </c>
      <c r="D14" s="51">
        <v>79</v>
      </c>
      <c r="E14" s="51">
        <v>67</v>
      </c>
      <c r="F14" s="51">
        <v>65</v>
      </c>
      <c r="G14" s="51">
        <v>63</v>
      </c>
      <c r="H14" s="51">
        <v>59</v>
      </c>
      <c r="I14" s="51">
        <v>60</v>
      </c>
      <c r="J14" s="51">
        <v>53</v>
      </c>
      <c r="K14" s="51">
        <v>49</v>
      </c>
      <c r="L14" s="51">
        <v>46</v>
      </c>
      <c r="M14" s="51">
        <v>52</v>
      </c>
      <c r="N14" s="51">
        <v>38</v>
      </c>
      <c r="O14" s="51">
        <v>42</v>
      </c>
      <c r="P14" s="51">
        <v>47</v>
      </c>
      <c r="Q14" s="51">
        <v>47</v>
      </c>
      <c r="R14" s="51">
        <v>48</v>
      </c>
      <c r="S14" s="51">
        <v>51</v>
      </c>
      <c r="T14" s="51">
        <v>52</v>
      </c>
      <c r="U14" s="51">
        <v>52</v>
      </c>
      <c r="V14" s="80">
        <v>52</v>
      </c>
      <c r="W14" s="80">
        <v>56</v>
      </c>
      <c r="X14" s="80">
        <v>55</v>
      </c>
      <c r="Y14" s="80">
        <v>53</v>
      </c>
      <c r="Z14" s="14">
        <v>51</v>
      </c>
      <c r="AA14" s="14">
        <v>50</v>
      </c>
      <c r="AB14" s="14">
        <v>50</v>
      </c>
      <c r="AC14" s="14">
        <v>90</v>
      </c>
      <c r="AD14" s="14">
        <v>89</v>
      </c>
      <c r="AE14" s="84">
        <v>136</v>
      </c>
      <c r="AF14" s="14">
        <v>137</v>
      </c>
      <c r="AG14" s="14">
        <v>134</v>
      </c>
      <c r="AH14" s="14">
        <v>112</v>
      </c>
      <c r="AI14" s="14">
        <v>112</v>
      </c>
      <c r="AJ14" s="14">
        <v>115</v>
      </c>
      <c r="AK14" s="84">
        <v>116</v>
      </c>
      <c r="AL14" s="84">
        <v>113</v>
      </c>
      <c r="AM14" s="84">
        <v>113</v>
      </c>
      <c r="AN14" s="84">
        <v>120</v>
      </c>
      <c r="AO14" s="84">
        <v>122</v>
      </c>
      <c r="AP14" s="84">
        <v>127</v>
      </c>
      <c r="AQ14" s="84">
        <v>141</v>
      </c>
      <c r="AR14" s="84">
        <v>138</v>
      </c>
      <c r="AS14" s="84">
        <v>122</v>
      </c>
      <c r="AT14" s="119">
        <v>121</v>
      </c>
      <c r="AU14" s="119">
        <v>122</v>
      </c>
      <c r="AV14" s="119">
        <v>125</v>
      </c>
      <c r="AW14" s="119">
        <v>124</v>
      </c>
      <c r="AX14" s="119">
        <v>123</v>
      </c>
      <c r="AY14" s="119">
        <v>123</v>
      </c>
      <c r="AZ14" s="119">
        <v>125</v>
      </c>
      <c r="BA14" s="119">
        <v>126</v>
      </c>
      <c r="BB14" s="119">
        <v>114</v>
      </c>
      <c r="BC14" s="119">
        <v>113</v>
      </c>
      <c r="BD14" s="119">
        <v>117</v>
      </c>
      <c r="BE14" s="119">
        <v>118</v>
      </c>
      <c r="BF14" s="119">
        <v>95</v>
      </c>
      <c r="BG14" s="119">
        <v>96</v>
      </c>
      <c r="BH14" s="119">
        <v>92</v>
      </c>
      <c r="BI14" s="37"/>
    </row>
    <row r="15" spans="1:61" s="5" customFormat="1" ht="15.2" customHeight="1" x14ac:dyDescent="0.2">
      <c r="A15" s="2" t="s">
        <v>157</v>
      </c>
      <c r="B15" s="51">
        <v>545</v>
      </c>
      <c r="C15" s="51">
        <v>541</v>
      </c>
      <c r="D15" s="51">
        <v>536</v>
      </c>
      <c r="E15" s="51">
        <v>547</v>
      </c>
      <c r="F15" s="51">
        <v>543</v>
      </c>
      <c r="G15" s="51">
        <v>487</v>
      </c>
      <c r="H15" s="51">
        <v>480</v>
      </c>
      <c r="I15" s="51">
        <v>473</v>
      </c>
      <c r="J15" s="51">
        <v>454</v>
      </c>
      <c r="K15" s="51">
        <v>458</v>
      </c>
      <c r="L15" s="51">
        <v>467</v>
      </c>
      <c r="M15" s="51">
        <v>454</v>
      </c>
      <c r="N15" s="51">
        <v>443</v>
      </c>
      <c r="O15" s="51">
        <v>466</v>
      </c>
      <c r="P15" s="51">
        <v>463</v>
      </c>
      <c r="Q15" s="51">
        <v>467</v>
      </c>
      <c r="R15" s="51">
        <v>476</v>
      </c>
      <c r="S15" s="51">
        <v>491</v>
      </c>
      <c r="T15" s="51">
        <v>498</v>
      </c>
      <c r="U15" s="51">
        <v>482</v>
      </c>
      <c r="V15" s="80">
        <v>478</v>
      </c>
      <c r="W15" s="80">
        <v>536</v>
      </c>
      <c r="X15" s="80">
        <v>536</v>
      </c>
      <c r="Y15" s="80">
        <v>540</v>
      </c>
      <c r="Z15" s="14">
        <v>484</v>
      </c>
      <c r="AA15" s="14">
        <v>498</v>
      </c>
      <c r="AB15" s="14">
        <v>507</v>
      </c>
      <c r="AC15" s="14">
        <v>937</v>
      </c>
      <c r="AD15" s="14">
        <v>910</v>
      </c>
      <c r="AE15" s="84">
        <v>1059</v>
      </c>
      <c r="AF15" s="14">
        <v>1069</v>
      </c>
      <c r="AG15" s="14">
        <v>1080</v>
      </c>
      <c r="AH15" s="14">
        <v>929</v>
      </c>
      <c r="AI15" s="14">
        <v>930</v>
      </c>
      <c r="AJ15" s="14">
        <v>929</v>
      </c>
      <c r="AK15" s="84">
        <v>924</v>
      </c>
      <c r="AL15" s="84">
        <v>962</v>
      </c>
      <c r="AM15" s="84">
        <v>1003</v>
      </c>
      <c r="AN15" s="84">
        <v>1002</v>
      </c>
      <c r="AO15" s="84">
        <v>1018</v>
      </c>
      <c r="AP15" s="84">
        <v>1032</v>
      </c>
      <c r="AQ15" s="84">
        <v>1043</v>
      </c>
      <c r="AR15" s="84">
        <v>1052</v>
      </c>
      <c r="AS15" s="84">
        <v>1074</v>
      </c>
      <c r="AT15" s="119">
        <v>1060</v>
      </c>
      <c r="AU15" s="119">
        <v>1073</v>
      </c>
      <c r="AV15" s="119">
        <v>1072</v>
      </c>
      <c r="AW15" s="119">
        <v>1070</v>
      </c>
      <c r="AX15" s="119">
        <v>1052</v>
      </c>
      <c r="AY15" s="119">
        <v>1056</v>
      </c>
      <c r="AZ15" s="119">
        <v>1067</v>
      </c>
      <c r="BA15" s="119">
        <v>1052</v>
      </c>
      <c r="BB15" s="119">
        <v>1054</v>
      </c>
      <c r="BC15" s="119">
        <v>1057</v>
      </c>
      <c r="BD15" s="119">
        <v>1034</v>
      </c>
      <c r="BE15" s="119">
        <v>1044</v>
      </c>
      <c r="BF15" s="119">
        <v>999</v>
      </c>
      <c r="BG15" s="119">
        <v>987</v>
      </c>
      <c r="BH15" s="119">
        <v>987</v>
      </c>
      <c r="BI15" s="37"/>
    </row>
    <row r="16" spans="1:61" s="5" customFormat="1" ht="15.2" customHeight="1" x14ac:dyDescent="0.2">
      <c r="A16" s="2" t="s">
        <v>158</v>
      </c>
      <c r="B16" s="51">
        <v>79</v>
      </c>
      <c r="C16" s="51">
        <v>85</v>
      </c>
      <c r="D16" s="51">
        <v>90</v>
      </c>
      <c r="E16" s="51">
        <v>86</v>
      </c>
      <c r="F16" s="51">
        <v>94</v>
      </c>
      <c r="G16" s="51">
        <v>96</v>
      </c>
      <c r="H16" s="51">
        <v>95</v>
      </c>
      <c r="I16" s="51">
        <v>96</v>
      </c>
      <c r="J16" s="51">
        <v>92</v>
      </c>
      <c r="K16" s="51">
        <v>84</v>
      </c>
      <c r="L16" s="51">
        <v>83</v>
      </c>
      <c r="M16" s="51">
        <v>88</v>
      </c>
      <c r="N16" s="51">
        <v>89</v>
      </c>
      <c r="O16" s="51">
        <v>80</v>
      </c>
      <c r="P16" s="51">
        <v>88</v>
      </c>
      <c r="Q16" s="51">
        <v>87</v>
      </c>
      <c r="R16" s="51">
        <v>86</v>
      </c>
      <c r="S16" s="51">
        <v>86</v>
      </c>
      <c r="T16" s="51">
        <v>84</v>
      </c>
      <c r="U16" s="51">
        <v>90</v>
      </c>
      <c r="V16" s="80">
        <v>87</v>
      </c>
      <c r="W16" s="80">
        <v>89</v>
      </c>
      <c r="X16" s="80">
        <v>84</v>
      </c>
      <c r="Y16" s="80">
        <v>83</v>
      </c>
      <c r="Z16" s="14">
        <v>69</v>
      </c>
      <c r="AA16" s="14">
        <v>70</v>
      </c>
      <c r="AB16" s="14">
        <v>73</v>
      </c>
      <c r="AC16" s="14">
        <v>84</v>
      </c>
      <c r="AD16" s="14">
        <v>86</v>
      </c>
      <c r="AE16" s="84">
        <v>103</v>
      </c>
      <c r="AF16" s="14">
        <v>112</v>
      </c>
      <c r="AG16" s="14">
        <v>112</v>
      </c>
      <c r="AH16" s="14">
        <v>102</v>
      </c>
      <c r="AI16" s="14">
        <v>103</v>
      </c>
      <c r="AJ16" s="14">
        <v>101</v>
      </c>
      <c r="AK16" s="84">
        <v>104</v>
      </c>
      <c r="AL16" s="84">
        <v>125</v>
      </c>
      <c r="AM16" s="84">
        <v>111</v>
      </c>
      <c r="AN16" s="84">
        <v>113</v>
      </c>
      <c r="AO16" s="84">
        <v>124</v>
      </c>
      <c r="AP16" s="84">
        <v>127</v>
      </c>
      <c r="AQ16" s="84">
        <v>138</v>
      </c>
      <c r="AR16" s="84">
        <v>135</v>
      </c>
      <c r="AS16" s="84">
        <v>135</v>
      </c>
      <c r="AT16" s="119">
        <v>134</v>
      </c>
      <c r="AU16" s="119">
        <v>135</v>
      </c>
      <c r="AV16" s="119">
        <v>136</v>
      </c>
      <c r="AW16" s="119">
        <v>129</v>
      </c>
      <c r="AX16" s="119">
        <v>128</v>
      </c>
      <c r="AY16" s="119">
        <v>126</v>
      </c>
      <c r="AZ16" s="119">
        <v>127</v>
      </c>
      <c r="BA16" s="119">
        <v>131</v>
      </c>
      <c r="BB16" s="119">
        <v>128</v>
      </c>
      <c r="BC16" s="119">
        <v>128</v>
      </c>
      <c r="BD16" s="119">
        <v>131</v>
      </c>
      <c r="BE16" s="119">
        <v>127</v>
      </c>
      <c r="BF16" s="119">
        <v>122</v>
      </c>
      <c r="BG16" s="119">
        <v>118</v>
      </c>
      <c r="BH16" s="119">
        <v>120</v>
      </c>
      <c r="BI16" s="37"/>
    </row>
    <row r="17" spans="1:61" s="5" customFormat="1" ht="15.2" customHeight="1" x14ac:dyDescent="0.2">
      <c r="A17" s="2" t="s">
        <v>159</v>
      </c>
      <c r="B17" s="51">
        <v>143</v>
      </c>
      <c r="C17" s="51">
        <v>146</v>
      </c>
      <c r="D17" s="51">
        <v>126</v>
      </c>
      <c r="E17" s="51">
        <v>119</v>
      </c>
      <c r="F17" s="51">
        <v>124</v>
      </c>
      <c r="G17" s="51">
        <v>121</v>
      </c>
      <c r="H17" s="51">
        <v>117</v>
      </c>
      <c r="I17" s="51">
        <v>115</v>
      </c>
      <c r="J17" s="51">
        <v>116</v>
      </c>
      <c r="K17" s="51">
        <v>119</v>
      </c>
      <c r="L17" s="51">
        <v>108</v>
      </c>
      <c r="M17" s="51">
        <v>106</v>
      </c>
      <c r="N17" s="51">
        <v>112</v>
      </c>
      <c r="O17" s="51">
        <v>127</v>
      </c>
      <c r="P17" s="51">
        <v>121</v>
      </c>
      <c r="Q17" s="51">
        <v>120</v>
      </c>
      <c r="R17" s="51">
        <v>125</v>
      </c>
      <c r="S17" s="51">
        <v>129</v>
      </c>
      <c r="T17" s="51">
        <v>123</v>
      </c>
      <c r="U17" s="51">
        <v>123</v>
      </c>
      <c r="V17" s="80">
        <v>162</v>
      </c>
      <c r="W17" s="80">
        <v>128</v>
      </c>
      <c r="X17" s="80">
        <v>128</v>
      </c>
      <c r="Y17" s="80">
        <v>130</v>
      </c>
      <c r="Z17" s="14">
        <v>266</v>
      </c>
      <c r="AA17" s="14">
        <v>286</v>
      </c>
      <c r="AB17" s="14">
        <v>284</v>
      </c>
      <c r="AC17" s="14">
        <v>295</v>
      </c>
      <c r="AD17" s="14">
        <v>294</v>
      </c>
      <c r="AE17" s="84">
        <v>304</v>
      </c>
      <c r="AF17" s="14">
        <v>298</v>
      </c>
      <c r="AG17" s="14">
        <v>311</v>
      </c>
      <c r="AH17" s="14">
        <v>313</v>
      </c>
      <c r="AI17" s="14">
        <v>328</v>
      </c>
      <c r="AJ17" s="14">
        <v>317</v>
      </c>
      <c r="AK17" s="84">
        <v>333</v>
      </c>
      <c r="AL17" s="84">
        <v>322</v>
      </c>
      <c r="AM17" s="84">
        <v>345</v>
      </c>
      <c r="AN17" s="84">
        <v>320</v>
      </c>
      <c r="AO17" s="84">
        <v>327</v>
      </c>
      <c r="AP17" s="84">
        <v>334</v>
      </c>
      <c r="AQ17" s="84">
        <v>345</v>
      </c>
      <c r="AR17" s="84">
        <v>329</v>
      </c>
      <c r="AS17" s="84">
        <v>328</v>
      </c>
      <c r="AT17" s="119">
        <v>328</v>
      </c>
      <c r="AU17" s="119">
        <v>341</v>
      </c>
      <c r="AV17" s="121">
        <v>321</v>
      </c>
      <c r="AW17" s="121">
        <v>329</v>
      </c>
      <c r="AX17" s="121">
        <v>332</v>
      </c>
      <c r="AY17" s="121">
        <v>340</v>
      </c>
      <c r="AZ17" s="121">
        <v>330</v>
      </c>
      <c r="BA17" s="121">
        <v>324</v>
      </c>
      <c r="BB17" s="121">
        <v>323</v>
      </c>
      <c r="BC17" s="121">
        <v>336</v>
      </c>
      <c r="BD17" s="121">
        <v>316</v>
      </c>
      <c r="BE17" s="121">
        <v>317</v>
      </c>
      <c r="BF17" s="121">
        <v>313</v>
      </c>
      <c r="BG17" s="121">
        <v>315</v>
      </c>
      <c r="BH17" s="121">
        <v>324</v>
      </c>
      <c r="BI17" s="37"/>
    </row>
    <row r="18" spans="1:61" s="5" customFormat="1" ht="15.2" customHeight="1" thickBot="1" x14ac:dyDescent="0.25">
      <c r="A18" s="4" t="s">
        <v>160</v>
      </c>
      <c r="B18" s="54">
        <v>207</v>
      </c>
      <c r="C18" s="54">
        <v>200</v>
      </c>
      <c r="D18" s="54">
        <v>203</v>
      </c>
      <c r="E18" s="54">
        <v>183</v>
      </c>
      <c r="F18" s="54">
        <v>186</v>
      </c>
      <c r="G18" s="54">
        <v>190</v>
      </c>
      <c r="H18" s="54">
        <v>193</v>
      </c>
      <c r="I18" s="54">
        <v>184</v>
      </c>
      <c r="J18" s="54">
        <v>172</v>
      </c>
      <c r="K18" s="54">
        <v>175</v>
      </c>
      <c r="L18" s="54">
        <v>169</v>
      </c>
      <c r="M18" s="54">
        <v>166</v>
      </c>
      <c r="N18" s="54">
        <v>204</v>
      </c>
      <c r="O18" s="54">
        <v>212</v>
      </c>
      <c r="P18" s="54">
        <v>211</v>
      </c>
      <c r="Q18" s="54">
        <v>218</v>
      </c>
      <c r="R18" s="54">
        <v>213</v>
      </c>
      <c r="S18" s="54">
        <v>227</v>
      </c>
      <c r="T18" s="54">
        <v>225</v>
      </c>
      <c r="U18" s="54">
        <v>221</v>
      </c>
      <c r="V18" s="95">
        <v>207</v>
      </c>
      <c r="W18" s="95">
        <v>226</v>
      </c>
      <c r="X18" s="95">
        <v>223</v>
      </c>
      <c r="Y18" s="95">
        <v>232</v>
      </c>
      <c r="Z18" s="13">
        <v>84</v>
      </c>
      <c r="AA18" s="13">
        <v>94</v>
      </c>
      <c r="AB18" s="13">
        <v>86</v>
      </c>
      <c r="AC18" s="13">
        <v>84</v>
      </c>
      <c r="AD18" s="14">
        <v>85</v>
      </c>
      <c r="AE18" s="84">
        <v>147</v>
      </c>
      <c r="AF18" s="13">
        <v>138</v>
      </c>
      <c r="AG18" s="13">
        <v>134</v>
      </c>
      <c r="AH18" s="13">
        <v>142</v>
      </c>
      <c r="AI18" s="13">
        <v>147</v>
      </c>
      <c r="AJ18" s="14">
        <v>131</v>
      </c>
      <c r="AK18" s="84">
        <v>109</v>
      </c>
      <c r="AL18" s="84">
        <v>99</v>
      </c>
      <c r="AM18" s="84">
        <v>94</v>
      </c>
      <c r="AN18" s="84">
        <v>90</v>
      </c>
      <c r="AO18" s="84">
        <v>91</v>
      </c>
      <c r="AP18" s="84">
        <v>92</v>
      </c>
      <c r="AQ18" s="84">
        <v>94</v>
      </c>
      <c r="AR18" s="84">
        <v>78</v>
      </c>
      <c r="AS18" s="84">
        <v>118</v>
      </c>
      <c r="AT18" s="119">
        <v>124</v>
      </c>
      <c r="AU18" s="119">
        <v>122</v>
      </c>
      <c r="AV18" s="119">
        <v>126</v>
      </c>
      <c r="AW18" s="119">
        <v>136</v>
      </c>
      <c r="AX18" s="119">
        <v>131</v>
      </c>
      <c r="AY18" s="119">
        <v>135</v>
      </c>
      <c r="AZ18" s="119">
        <v>129</v>
      </c>
      <c r="BA18" s="119">
        <v>130</v>
      </c>
      <c r="BB18" s="119">
        <v>125</v>
      </c>
      <c r="BC18" s="119">
        <v>134</v>
      </c>
      <c r="BD18" s="119">
        <v>136</v>
      </c>
      <c r="BE18" s="119">
        <v>137</v>
      </c>
      <c r="BF18" s="119">
        <v>60</v>
      </c>
      <c r="BG18" s="119">
        <v>59</v>
      </c>
      <c r="BH18" s="119">
        <v>54</v>
      </c>
      <c r="BI18" s="37"/>
    </row>
    <row r="19" spans="1:61" s="5" customFormat="1" ht="15.2" customHeight="1" thickTop="1" x14ac:dyDescent="0.2">
      <c r="A19" s="3" t="s">
        <v>50</v>
      </c>
      <c r="B19" s="15">
        <v>1059</v>
      </c>
      <c r="C19" s="15">
        <v>1063</v>
      </c>
      <c r="D19" s="15">
        <v>1035</v>
      </c>
      <c r="E19" s="15">
        <v>1002</v>
      </c>
      <c r="F19" s="15">
        <v>1012</v>
      </c>
      <c r="G19" s="15">
        <v>957</v>
      </c>
      <c r="H19" s="15">
        <v>944</v>
      </c>
      <c r="I19" s="15">
        <v>928</v>
      </c>
      <c r="J19" s="15">
        <v>887</v>
      </c>
      <c r="K19" s="15">
        <v>885</v>
      </c>
      <c r="L19" s="15">
        <v>873</v>
      </c>
      <c r="M19" s="15">
        <v>866</v>
      </c>
      <c r="N19" s="15">
        <v>886</v>
      </c>
      <c r="O19" s="15">
        <v>927</v>
      </c>
      <c r="P19" s="15">
        <v>930</v>
      </c>
      <c r="Q19" s="15">
        <v>939</v>
      </c>
      <c r="R19" s="15">
        <v>948</v>
      </c>
      <c r="S19" s="15">
        <v>984</v>
      </c>
      <c r="T19" s="15">
        <v>982</v>
      </c>
      <c r="U19" s="15">
        <v>968</v>
      </c>
      <c r="V19" s="96">
        <v>986</v>
      </c>
      <c r="W19" s="96">
        <v>1035</v>
      </c>
      <c r="X19" s="96">
        <v>1026</v>
      </c>
      <c r="Y19" s="96">
        <v>1038</v>
      </c>
      <c r="Z19" s="15">
        <v>954</v>
      </c>
      <c r="AA19" s="15">
        <v>998</v>
      </c>
      <c r="AB19" s="15">
        <v>1000</v>
      </c>
      <c r="AC19" s="15">
        <v>1490</v>
      </c>
      <c r="AD19" s="16">
        <v>1464</v>
      </c>
      <c r="AE19" s="16">
        <v>1749</v>
      </c>
      <c r="AF19" s="15">
        <v>1754</v>
      </c>
      <c r="AG19" s="15">
        <v>1771</v>
      </c>
      <c r="AH19" s="15">
        <v>1598</v>
      </c>
      <c r="AI19" s="15">
        <v>1620</v>
      </c>
      <c r="AJ19" s="16">
        <v>1593</v>
      </c>
      <c r="AK19" s="16">
        <v>1586</v>
      </c>
      <c r="AL19" s="16">
        <v>1621</v>
      </c>
      <c r="AM19" s="16">
        <v>1666</v>
      </c>
      <c r="AN19" s="16">
        <v>1645</v>
      </c>
      <c r="AO19" s="16">
        <v>1682</v>
      </c>
      <c r="AP19" s="16">
        <v>1712</v>
      </c>
      <c r="AQ19" s="16">
        <v>1761</v>
      </c>
      <c r="AR19" s="16">
        <v>1732</v>
      </c>
      <c r="AS19" s="16">
        <v>1777</v>
      </c>
      <c r="AT19" s="16">
        <v>1767</v>
      </c>
      <c r="AU19" s="16">
        <v>1793</v>
      </c>
      <c r="AV19" s="16">
        <v>1780</v>
      </c>
      <c r="AW19" s="16">
        <v>1788</v>
      </c>
      <c r="AX19" s="16">
        <v>1766</v>
      </c>
      <c r="AY19" s="16">
        <v>1780</v>
      </c>
      <c r="AZ19" s="16">
        <v>1778</v>
      </c>
      <c r="BA19" s="16">
        <v>1763</v>
      </c>
      <c r="BB19" s="16">
        <v>1744</v>
      </c>
      <c r="BC19" s="16">
        <v>1768</v>
      </c>
      <c r="BD19" s="16">
        <v>1734</v>
      </c>
      <c r="BE19" s="16">
        <v>1743</v>
      </c>
      <c r="BF19" s="16">
        <v>1589</v>
      </c>
      <c r="BG19" s="16">
        <v>1575</v>
      </c>
      <c r="BH19" s="16">
        <v>1577</v>
      </c>
      <c r="BI19" s="37"/>
    </row>
    <row r="20" spans="1:61" s="5" customFormat="1" ht="11.25" customHeight="1" x14ac:dyDescent="0.1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"/>
      <c r="Y20" s="1"/>
      <c r="Z20" s="19"/>
      <c r="AA20" s="19"/>
      <c r="AB20" s="1"/>
      <c r="AC20" s="1"/>
      <c r="AD20" s="68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37"/>
      <c r="AP20" s="37"/>
      <c r="AQ20" s="37"/>
      <c r="AR20" s="41"/>
      <c r="AS20" s="37"/>
      <c r="AT20" s="41"/>
      <c r="AU20" s="41"/>
      <c r="AV20" s="41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</row>
    <row r="22" spans="1:61" x14ac:dyDescent="0.2">
      <c r="AL22" s="39"/>
      <c r="AM22" s="39"/>
      <c r="AN22" s="39"/>
      <c r="AO22" s="39"/>
    </row>
    <row r="23" spans="1:61" x14ac:dyDescent="0.2">
      <c r="AL23" s="39"/>
      <c r="AM23" s="39"/>
      <c r="AN23" s="39"/>
      <c r="AO23" s="39"/>
    </row>
    <row r="24" spans="1:61" x14ac:dyDescent="0.2">
      <c r="AL24" s="39"/>
      <c r="AM24" s="39"/>
      <c r="AN24" s="39"/>
      <c r="AO24" s="39"/>
    </row>
    <row r="25" spans="1:61" x14ac:dyDescent="0.2">
      <c r="AL25" s="39"/>
      <c r="AM25" s="39"/>
      <c r="AN25" s="39"/>
      <c r="AO25" s="39"/>
    </row>
    <row r="26" spans="1:61" x14ac:dyDescent="0.2">
      <c r="AL26" s="39"/>
      <c r="AM26" s="39"/>
      <c r="AN26" s="39"/>
      <c r="AO26" s="39"/>
    </row>
    <row r="27" spans="1:61" x14ac:dyDescent="0.2">
      <c r="AL27" s="39"/>
      <c r="AM27" s="39"/>
      <c r="AN27" s="39"/>
      <c r="AO27" s="39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2"/>
  <sheetViews>
    <sheetView zoomScaleNormal="100" workbookViewId="0">
      <pane xSplit="1" ySplit="3" topLeftCell="E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63.85546875" bestFit="1" customWidth="1"/>
    <col min="2" max="5" width="11.42578125" customWidth="1"/>
    <col min="8" max="8" width="11.28515625" bestFit="1" customWidth="1"/>
    <col min="11" max="11" width="11.5703125" bestFit="1" customWidth="1"/>
    <col min="12" max="12" width="11" bestFit="1" customWidth="1"/>
  </cols>
  <sheetData>
    <row r="1" spans="1:20" x14ac:dyDescent="0.2">
      <c r="A1" s="23" t="s">
        <v>162</v>
      </c>
      <c r="B1" s="23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x14ac:dyDescent="0.2">
      <c r="A2" s="19" t="s">
        <v>163</v>
      </c>
      <c r="B2" s="19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3.5" thickBot="1" x14ac:dyDescent="0.25">
      <c r="A3" s="7"/>
      <c r="B3" s="72" t="s">
        <v>36</v>
      </c>
      <c r="C3" s="72" t="s">
        <v>37</v>
      </c>
      <c r="D3" s="72" t="s">
        <v>38</v>
      </c>
      <c r="E3" s="72" t="s">
        <v>39</v>
      </c>
      <c r="F3" s="72" t="s">
        <v>40</v>
      </c>
      <c r="G3" s="72" t="s">
        <v>41</v>
      </c>
      <c r="H3" s="72" t="s">
        <v>42</v>
      </c>
      <c r="I3" s="72" t="s">
        <v>43</v>
      </c>
      <c r="J3" s="72" t="s">
        <v>164</v>
      </c>
      <c r="K3" s="72" t="s">
        <v>165</v>
      </c>
      <c r="L3" s="72" t="s">
        <v>166</v>
      </c>
      <c r="M3" s="72" t="s">
        <v>178</v>
      </c>
      <c r="N3" s="72" t="s">
        <v>179</v>
      </c>
      <c r="O3" s="72" t="s">
        <v>181</v>
      </c>
      <c r="P3" s="72" t="s">
        <v>188</v>
      </c>
      <c r="Q3" s="72" t="s">
        <v>183</v>
      </c>
      <c r="R3" s="72" t="s">
        <v>193</v>
      </c>
      <c r="S3" s="72" t="s">
        <v>190</v>
      </c>
      <c r="T3" s="72" t="s">
        <v>194</v>
      </c>
    </row>
    <row r="4" spans="1:20" ht="13.5" thickTop="1" x14ac:dyDescent="0.2">
      <c r="A4" s="2" t="s">
        <v>167</v>
      </c>
      <c r="B4" s="119">
        <v>1299</v>
      </c>
      <c r="C4" s="119">
        <v>1205</v>
      </c>
      <c r="D4" s="119">
        <v>1225</v>
      </c>
      <c r="E4" s="119">
        <v>1219</v>
      </c>
      <c r="F4" s="119">
        <v>1169</v>
      </c>
      <c r="G4" s="119">
        <v>1123</v>
      </c>
      <c r="H4" s="119">
        <v>1022</v>
      </c>
      <c r="I4" s="121">
        <v>998</v>
      </c>
      <c r="J4" s="121">
        <v>974</v>
      </c>
      <c r="K4" s="121">
        <v>1020</v>
      </c>
      <c r="L4" s="121">
        <v>1066</v>
      </c>
      <c r="M4" s="121">
        <v>1136</v>
      </c>
      <c r="N4" s="121">
        <v>1156</v>
      </c>
      <c r="O4" s="121">
        <v>1183</v>
      </c>
      <c r="P4" s="121">
        <v>1196</v>
      </c>
      <c r="Q4" s="121">
        <v>1000</v>
      </c>
      <c r="R4" s="121">
        <v>1128</v>
      </c>
      <c r="S4" s="121">
        <v>1202</v>
      </c>
      <c r="T4" s="121">
        <v>1213</v>
      </c>
    </row>
    <row r="5" spans="1:20" x14ac:dyDescent="0.2">
      <c r="A5" s="2" t="s">
        <v>159</v>
      </c>
      <c r="B5" s="119">
        <v>391</v>
      </c>
      <c r="C5" s="119">
        <v>323</v>
      </c>
      <c r="D5" s="119">
        <v>306</v>
      </c>
      <c r="E5" s="119">
        <v>310</v>
      </c>
      <c r="F5" s="119">
        <v>290</v>
      </c>
      <c r="G5" s="119">
        <v>299</v>
      </c>
      <c r="H5" s="119">
        <v>294</v>
      </c>
      <c r="I5" s="119">
        <v>296</v>
      </c>
      <c r="J5" s="121">
        <v>310</v>
      </c>
      <c r="K5" s="121">
        <v>310</v>
      </c>
      <c r="L5" s="121">
        <v>321</v>
      </c>
      <c r="M5" s="121">
        <v>327</v>
      </c>
      <c r="N5" s="121">
        <v>319</v>
      </c>
      <c r="O5" s="121">
        <v>323</v>
      </c>
      <c r="P5" s="121">
        <v>334</v>
      </c>
      <c r="Q5" s="121">
        <v>303</v>
      </c>
      <c r="R5" s="121">
        <v>298</v>
      </c>
      <c r="S5" s="121">
        <v>303</v>
      </c>
      <c r="T5" s="121">
        <v>288</v>
      </c>
    </row>
    <row r="6" spans="1:20" x14ac:dyDescent="0.2">
      <c r="A6" s="2" t="s">
        <v>168</v>
      </c>
      <c r="B6" s="119">
        <v>105</v>
      </c>
      <c r="C6" s="119">
        <v>74</v>
      </c>
      <c r="D6" s="119">
        <v>73</v>
      </c>
      <c r="E6" s="119">
        <v>78</v>
      </c>
      <c r="F6" s="119">
        <v>80</v>
      </c>
      <c r="G6" s="119">
        <v>70</v>
      </c>
      <c r="H6" s="119">
        <v>65</v>
      </c>
      <c r="I6" s="119">
        <v>76</v>
      </c>
      <c r="J6" s="121">
        <v>71</v>
      </c>
      <c r="K6" s="121">
        <v>64</v>
      </c>
      <c r="L6" s="121">
        <v>65</v>
      </c>
      <c r="M6" s="121">
        <v>67</v>
      </c>
      <c r="N6" s="121">
        <v>72</v>
      </c>
      <c r="O6" s="121">
        <v>77</v>
      </c>
      <c r="P6" s="121">
        <v>75</v>
      </c>
      <c r="Q6" s="121">
        <v>78</v>
      </c>
      <c r="R6" s="121">
        <v>70</v>
      </c>
      <c r="S6" s="121">
        <v>61</v>
      </c>
      <c r="T6" s="121">
        <v>58</v>
      </c>
    </row>
    <row r="7" spans="1:20" x14ac:dyDescent="0.2">
      <c r="A7" s="2" t="s">
        <v>169</v>
      </c>
      <c r="B7" s="119">
        <v>85</v>
      </c>
      <c r="C7" s="119">
        <v>80</v>
      </c>
      <c r="D7" s="119">
        <v>83</v>
      </c>
      <c r="E7" s="119">
        <v>109</v>
      </c>
      <c r="F7" s="119">
        <v>71</v>
      </c>
      <c r="G7" s="119">
        <v>68</v>
      </c>
      <c r="H7" s="119">
        <v>67</v>
      </c>
      <c r="I7" s="119">
        <v>62</v>
      </c>
      <c r="J7" s="121">
        <v>73</v>
      </c>
      <c r="K7" s="121">
        <v>76</v>
      </c>
      <c r="L7" s="121">
        <v>88</v>
      </c>
      <c r="M7" s="121">
        <v>92</v>
      </c>
      <c r="N7" s="121">
        <v>92</v>
      </c>
      <c r="O7" s="121">
        <v>109</v>
      </c>
      <c r="P7" s="121">
        <v>129</v>
      </c>
      <c r="Q7" s="121">
        <v>130</v>
      </c>
      <c r="R7" s="121">
        <v>148</v>
      </c>
      <c r="S7" s="121">
        <v>141</v>
      </c>
      <c r="T7" s="121">
        <v>135</v>
      </c>
    </row>
    <row r="8" spans="1:20" x14ac:dyDescent="0.2">
      <c r="A8" s="2" t="s">
        <v>170</v>
      </c>
      <c r="B8" s="119">
        <v>273</v>
      </c>
      <c r="C8" s="119">
        <v>230</v>
      </c>
      <c r="D8" s="119">
        <v>258</v>
      </c>
      <c r="E8" s="119">
        <v>250</v>
      </c>
      <c r="F8" s="119">
        <v>243</v>
      </c>
      <c r="G8" s="119">
        <v>239</v>
      </c>
      <c r="H8" s="119">
        <v>230</v>
      </c>
      <c r="I8" s="119">
        <v>235</v>
      </c>
      <c r="J8" s="121">
        <v>250</v>
      </c>
      <c r="K8" s="121">
        <v>256</v>
      </c>
      <c r="L8" s="121">
        <v>276</v>
      </c>
      <c r="M8" s="121">
        <v>274</v>
      </c>
      <c r="N8" s="121">
        <v>319</v>
      </c>
      <c r="O8" s="121">
        <v>324</v>
      </c>
      <c r="P8" s="121">
        <v>318</v>
      </c>
      <c r="Q8" s="121">
        <v>272</v>
      </c>
      <c r="R8" s="121">
        <v>275</v>
      </c>
      <c r="S8" s="121">
        <v>302</v>
      </c>
      <c r="T8" s="121">
        <v>264</v>
      </c>
    </row>
    <row r="9" spans="1:20" x14ac:dyDescent="0.2">
      <c r="A9" s="2" t="s">
        <v>171</v>
      </c>
      <c r="B9" s="119">
        <v>407</v>
      </c>
      <c r="C9" s="119">
        <v>395</v>
      </c>
      <c r="D9" s="119">
        <v>412</v>
      </c>
      <c r="E9" s="119">
        <v>412</v>
      </c>
      <c r="F9" s="119">
        <v>455</v>
      </c>
      <c r="G9" s="119">
        <v>475</v>
      </c>
      <c r="H9" s="119">
        <v>471</v>
      </c>
      <c r="I9" s="119">
        <v>487</v>
      </c>
      <c r="J9" s="121">
        <v>527</v>
      </c>
      <c r="K9" s="121">
        <v>529</v>
      </c>
      <c r="L9" s="121">
        <v>558</v>
      </c>
      <c r="M9" s="121">
        <v>599</v>
      </c>
      <c r="N9" s="121">
        <v>577</v>
      </c>
      <c r="O9" s="121">
        <v>643</v>
      </c>
      <c r="P9" s="121">
        <v>642</v>
      </c>
      <c r="Q9" s="121">
        <v>562</v>
      </c>
      <c r="R9" s="121">
        <v>558</v>
      </c>
      <c r="S9" s="121">
        <v>625</v>
      </c>
      <c r="T9" s="121">
        <v>586</v>
      </c>
    </row>
    <row r="10" spans="1:20" x14ac:dyDescent="0.2">
      <c r="A10" s="2" t="s">
        <v>172</v>
      </c>
      <c r="B10" s="119">
        <v>170</v>
      </c>
      <c r="C10" s="119">
        <v>159</v>
      </c>
      <c r="D10" s="119">
        <v>159</v>
      </c>
      <c r="E10" s="119">
        <v>152</v>
      </c>
      <c r="F10" s="119">
        <v>155</v>
      </c>
      <c r="G10" s="119">
        <v>151</v>
      </c>
      <c r="H10" s="119">
        <v>152</v>
      </c>
      <c r="I10" s="119">
        <v>181</v>
      </c>
      <c r="J10" s="121">
        <v>190</v>
      </c>
      <c r="K10" s="121">
        <v>190</v>
      </c>
      <c r="L10" s="121">
        <v>151</v>
      </c>
      <c r="M10" s="121">
        <v>207</v>
      </c>
      <c r="N10" s="121">
        <v>203</v>
      </c>
      <c r="O10" s="121">
        <v>220</v>
      </c>
      <c r="P10" s="121">
        <v>235</v>
      </c>
      <c r="Q10" s="121">
        <v>248</v>
      </c>
      <c r="R10" s="121">
        <v>266</v>
      </c>
      <c r="S10" s="121">
        <v>288</v>
      </c>
      <c r="T10" s="121">
        <v>277</v>
      </c>
    </row>
    <row r="11" spans="1:20" x14ac:dyDescent="0.2">
      <c r="A11" s="2" t="s">
        <v>156</v>
      </c>
      <c r="B11" s="119">
        <v>394</v>
      </c>
      <c r="C11" s="119">
        <v>389</v>
      </c>
      <c r="D11" s="119">
        <v>381</v>
      </c>
      <c r="E11" s="119">
        <v>399</v>
      </c>
      <c r="F11" s="119">
        <v>398</v>
      </c>
      <c r="G11" s="119">
        <v>398</v>
      </c>
      <c r="H11" s="119">
        <v>386</v>
      </c>
      <c r="I11" s="119">
        <v>381</v>
      </c>
      <c r="J11" s="121">
        <v>427</v>
      </c>
      <c r="K11" s="121">
        <v>426</v>
      </c>
      <c r="L11" s="121">
        <v>425</v>
      </c>
      <c r="M11" s="121">
        <v>448</v>
      </c>
      <c r="N11" s="121">
        <v>439</v>
      </c>
      <c r="O11" s="121">
        <v>468</v>
      </c>
      <c r="P11" s="121">
        <v>458</v>
      </c>
      <c r="Q11" s="121">
        <v>418</v>
      </c>
      <c r="R11" s="121">
        <v>409</v>
      </c>
      <c r="S11" s="121">
        <v>458</v>
      </c>
      <c r="T11" s="121">
        <v>461</v>
      </c>
    </row>
    <row r="12" spans="1:20" ht="13.5" thickBot="1" x14ac:dyDescent="0.25">
      <c r="A12" s="4" t="s">
        <v>173</v>
      </c>
      <c r="B12" s="119">
        <v>216</v>
      </c>
      <c r="C12" s="119">
        <v>175</v>
      </c>
      <c r="D12" s="119">
        <v>186</v>
      </c>
      <c r="E12" s="119">
        <v>160</v>
      </c>
      <c r="F12" s="119">
        <v>178</v>
      </c>
      <c r="G12" s="119">
        <v>148</v>
      </c>
      <c r="H12" s="119">
        <v>169</v>
      </c>
      <c r="I12" s="119">
        <v>173</v>
      </c>
      <c r="J12" s="121">
        <v>204</v>
      </c>
      <c r="K12" s="121">
        <v>166</v>
      </c>
      <c r="L12" s="121">
        <v>193</v>
      </c>
      <c r="M12" s="121">
        <v>181</v>
      </c>
      <c r="N12" s="121">
        <v>219</v>
      </c>
      <c r="O12" s="121">
        <v>223</v>
      </c>
      <c r="P12" s="121">
        <v>217</v>
      </c>
      <c r="Q12" s="121">
        <v>185</v>
      </c>
      <c r="R12" s="121">
        <v>217</v>
      </c>
      <c r="S12" s="121">
        <v>185</v>
      </c>
      <c r="T12" s="121">
        <v>207</v>
      </c>
    </row>
    <row r="13" spans="1:20" ht="13.5" thickTop="1" x14ac:dyDescent="0.2">
      <c r="A13" s="3" t="s">
        <v>50</v>
      </c>
      <c r="B13" s="16">
        <v>3340</v>
      </c>
      <c r="C13" s="16">
        <v>3030</v>
      </c>
      <c r="D13" s="16">
        <v>3083</v>
      </c>
      <c r="E13" s="16">
        <v>3089</v>
      </c>
      <c r="F13" s="16">
        <v>3039</v>
      </c>
      <c r="G13" s="16">
        <v>2971</v>
      </c>
      <c r="H13" s="16">
        <v>2856</v>
      </c>
      <c r="I13" s="16">
        <v>2889</v>
      </c>
      <c r="J13" s="16">
        <v>3026</v>
      </c>
      <c r="K13" s="16">
        <v>3037</v>
      </c>
      <c r="L13" s="16">
        <v>3143</v>
      </c>
      <c r="M13" s="16">
        <v>3331</v>
      </c>
      <c r="N13" s="16">
        <v>3396</v>
      </c>
      <c r="O13" s="16">
        <v>3570</v>
      </c>
      <c r="P13" s="16">
        <v>3604</v>
      </c>
      <c r="Q13" s="16">
        <v>3196</v>
      </c>
      <c r="R13" s="16">
        <v>3369</v>
      </c>
      <c r="S13" s="16">
        <v>3565</v>
      </c>
      <c r="T13" s="16">
        <v>3489</v>
      </c>
    </row>
    <row r="14" spans="1:20" x14ac:dyDescent="0.2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spans="1:20" x14ac:dyDescent="0.2">
      <c r="A15" s="23" t="s">
        <v>174</v>
      </c>
      <c r="B15" s="23"/>
      <c r="C15" s="37"/>
      <c r="D15" s="37"/>
      <c r="E15" s="37"/>
      <c r="F15" s="37"/>
      <c r="G15" s="37"/>
      <c r="H15" s="37"/>
      <c r="I15" s="37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spans="1:20" x14ac:dyDescent="0.2">
      <c r="A16" s="19" t="s">
        <v>163</v>
      </c>
      <c r="B16" s="132"/>
      <c r="C16" s="37"/>
      <c r="D16" s="37"/>
      <c r="E16" s="37"/>
      <c r="F16" s="37"/>
      <c r="G16" s="37"/>
      <c r="H16" s="37"/>
      <c r="I16" s="37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  <row r="17" spans="1:20" ht="13.5" thickBot="1" x14ac:dyDescent="0.25">
      <c r="A17" s="7"/>
      <c r="B17" s="72" t="s">
        <v>36</v>
      </c>
      <c r="C17" s="72" t="s">
        <v>37</v>
      </c>
      <c r="D17" s="72" t="s">
        <v>38</v>
      </c>
      <c r="E17" s="72" t="s">
        <v>39</v>
      </c>
      <c r="F17" s="72" t="s">
        <v>40</v>
      </c>
      <c r="G17" s="72" t="s">
        <v>41</v>
      </c>
      <c r="H17" s="72" t="s">
        <v>42</v>
      </c>
      <c r="I17" s="72" t="s">
        <v>43</v>
      </c>
      <c r="J17" s="72" t="s">
        <v>44</v>
      </c>
      <c r="K17" s="72" t="s">
        <v>165</v>
      </c>
      <c r="L17" s="72" t="s">
        <v>166</v>
      </c>
      <c r="M17" s="72" t="s">
        <v>178</v>
      </c>
      <c r="N17" s="72" t="s">
        <v>180</v>
      </c>
      <c r="O17" s="72" t="s">
        <v>181</v>
      </c>
      <c r="P17" s="72" t="s">
        <v>182</v>
      </c>
      <c r="Q17" s="72" t="s">
        <v>183</v>
      </c>
      <c r="R17" s="72" t="s">
        <v>193</v>
      </c>
      <c r="S17" s="72" t="s">
        <v>190</v>
      </c>
      <c r="T17" s="72" t="s">
        <v>194</v>
      </c>
    </row>
    <row r="18" spans="1:20" ht="13.5" thickTop="1" x14ac:dyDescent="0.2">
      <c r="A18" s="2" t="s">
        <v>167</v>
      </c>
      <c r="B18" s="119">
        <v>741</v>
      </c>
      <c r="C18" s="119">
        <v>735</v>
      </c>
      <c r="D18" s="119">
        <v>779</v>
      </c>
      <c r="E18" s="119">
        <v>796</v>
      </c>
      <c r="F18" s="119">
        <v>764</v>
      </c>
      <c r="G18" s="119">
        <v>740</v>
      </c>
      <c r="H18" s="119">
        <v>686</v>
      </c>
      <c r="I18" s="119">
        <v>684</v>
      </c>
      <c r="J18" s="119">
        <v>665</v>
      </c>
      <c r="K18" s="119">
        <v>646</v>
      </c>
      <c r="L18" s="119">
        <v>663</v>
      </c>
      <c r="M18" s="119">
        <v>710</v>
      </c>
      <c r="N18" s="119">
        <v>730</v>
      </c>
      <c r="O18" s="119">
        <v>762</v>
      </c>
      <c r="P18" s="119">
        <v>777</v>
      </c>
      <c r="Q18" s="119">
        <v>568</v>
      </c>
      <c r="R18" s="119">
        <v>720</v>
      </c>
      <c r="S18" s="119">
        <v>772</v>
      </c>
      <c r="T18" s="119">
        <v>764</v>
      </c>
    </row>
    <row r="19" spans="1:20" x14ac:dyDescent="0.2">
      <c r="A19" s="2" t="s">
        <v>159</v>
      </c>
      <c r="B19" s="119">
        <v>129</v>
      </c>
      <c r="C19" s="119">
        <v>131</v>
      </c>
      <c r="D19" s="119">
        <v>114</v>
      </c>
      <c r="E19" s="119">
        <v>114</v>
      </c>
      <c r="F19" s="119">
        <v>109</v>
      </c>
      <c r="G19" s="119">
        <v>105</v>
      </c>
      <c r="H19" s="119">
        <v>105</v>
      </c>
      <c r="I19" s="119">
        <v>108</v>
      </c>
      <c r="J19" s="119">
        <v>124</v>
      </c>
      <c r="K19" s="119">
        <v>131</v>
      </c>
      <c r="L19" s="119">
        <v>133</v>
      </c>
      <c r="M19" s="119">
        <v>138</v>
      </c>
      <c r="N19" s="119">
        <v>137</v>
      </c>
      <c r="O19" s="119">
        <v>135</v>
      </c>
      <c r="P19" s="119">
        <v>146</v>
      </c>
      <c r="Q19" s="119">
        <v>127</v>
      </c>
      <c r="R19" s="119">
        <v>126</v>
      </c>
      <c r="S19" s="119">
        <v>140</v>
      </c>
      <c r="T19" s="119">
        <v>135</v>
      </c>
    </row>
    <row r="20" spans="1:20" x14ac:dyDescent="0.2">
      <c r="A20" s="2" t="s">
        <v>168</v>
      </c>
      <c r="B20" s="119">
        <v>49</v>
      </c>
      <c r="C20" s="119">
        <v>27</v>
      </c>
      <c r="D20" s="119">
        <v>26</v>
      </c>
      <c r="E20" s="119">
        <v>24</v>
      </c>
      <c r="F20" s="119">
        <v>29</v>
      </c>
      <c r="G20" s="119">
        <v>27</v>
      </c>
      <c r="H20" s="119">
        <v>27</v>
      </c>
      <c r="I20" s="119">
        <v>31</v>
      </c>
      <c r="J20" s="119">
        <v>33</v>
      </c>
      <c r="K20" s="119">
        <v>30</v>
      </c>
      <c r="L20" s="119">
        <v>33</v>
      </c>
      <c r="M20" s="119">
        <v>35</v>
      </c>
      <c r="N20" s="119">
        <v>39</v>
      </c>
      <c r="O20" s="119">
        <v>36</v>
      </c>
      <c r="P20" s="119">
        <v>34</v>
      </c>
      <c r="Q20" s="119">
        <v>32</v>
      </c>
      <c r="R20" s="119">
        <v>28</v>
      </c>
      <c r="S20" s="119">
        <v>31</v>
      </c>
      <c r="T20" s="119">
        <v>28</v>
      </c>
    </row>
    <row r="21" spans="1:20" x14ac:dyDescent="0.2">
      <c r="A21" s="2" t="s">
        <v>169</v>
      </c>
      <c r="B21" s="119">
        <v>73</v>
      </c>
      <c r="C21" s="119">
        <v>71</v>
      </c>
      <c r="D21" s="119">
        <v>73</v>
      </c>
      <c r="E21" s="119">
        <v>99</v>
      </c>
      <c r="F21" s="119">
        <v>61</v>
      </c>
      <c r="G21" s="119">
        <v>58</v>
      </c>
      <c r="H21" s="119">
        <v>58</v>
      </c>
      <c r="I21" s="119">
        <v>55</v>
      </c>
      <c r="J21" s="119">
        <v>66</v>
      </c>
      <c r="K21" s="119">
        <v>69</v>
      </c>
      <c r="L21" s="119">
        <v>81</v>
      </c>
      <c r="M21" s="119">
        <v>85</v>
      </c>
      <c r="N21" s="119">
        <v>87</v>
      </c>
      <c r="O21" s="119">
        <v>104</v>
      </c>
      <c r="P21" s="119">
        <v>124</v>
      </c>
      <c r="Q21" s="119">
        <v>125</v>
      </c>
      <c r="R21" s="119">
        <v>143</v>
      </c>
      <c r="S21" s="119">
        <v>134</v>
      </c>
      <c r="T21" s="119">
        <v>127</v>
      </c>
    </row>
    <row r="22" spans="1:20" x14ac:dyDescent="0.2">
      <c r="A22" s="2" t="s">
        <v>170</v>
      </c>
      <c r="B22" s="119">
        <v>180</v>
      </c>
      <c r="C22" s="119">
        <v>175</v>
      </c>
      <c r="D22" s="119">
        <v>189</v>
      </c>
      <c r="E22" s="119">
        <v>186</v>
      </c>
      <c r="F22" s="119">
        <v>170</v>
      </c>
      <c r="G22" s="119">
        <v>167</v>
      </c>
      <c r="H22" s="119">
        <v>162</v>
      </c>
      <c r="I22" s="119">
        <v>168</v>
      </c>
      <c r="J22" s="119">
        <v>181</v>
      </c>
      <c r="K22" s="119">
        <v>189</v>
      </c>
      <c r="L22" s="119">
        <v>196</v>
      </c>
      <c r="M22" s="119">
        <v>205</v>
      </c>
      <c r="N22" s="119">
        <v>225</v>
      </c>
      <c r="O22" s="119">
        <v>231</v>
      </c>
      <c r="P22" s="119">
        <v>231</v>
      </c>
      <c r="Q22" s="119">
        <v>187</v>
      </c>
      <c r="R22" s="119">
        <v>202</v>
      </c>
      <c r="S22" s="119">
        <v>224</v>
      </c>
      <c r="T22" s="119">
        <v>206</v>
      </c>
    </row>
    <row r="23" spans="1:20" x14ac:dyDescent="0.2">
      <c r="A23" s="2" t="s">
        <v>171</v>
      </c>
      <c r="B23" s="119">
        <v>291</v>
      </c>
      <c r="C23" s="119">
        <v>305</v>
      </c>
      <c r="D23" s="119">
        <v>322</v>
      </c>
      <c r="E23" s="119">
        <v>316</v>
      </c>
      <c r="F23" s="119">
        <v>356</v>
      </c>
      <c r="G23" s="119">
        <v>365</v>
      </c>
      <c r="H23" s="119">
        <v>369</v>
      </c>
      <c r="I23" s="119">
        <v>375</v>
      </c>
      <c r="J23" s="119">
        <v>411</v>
      </c>
      <c r="K23" s="119">
        <v>404</v>
      </c>
      <c r="L23" s="119">
        <v>429</v>
      </c>
      <c r="M23" s="119">
        <v>453</v>
      </c>
      <c r="N23" s="119">
        <v>450</v>
      </c>
      <c r="O23" s="119">
        <v>505</v>
      </c>
      <c r="P23" s="119">
        <v>505</v>
      </c>
      <c r="Q23" s="119">
        <v>419</v>
      </c>
      <c r="R23" s="119">
        <v>409</v>
      </c>
      <c r="S23" s="119">
        <v>470</v>
      </c>
      <c r="T23" s="119">
        <v>436</v>
      </c>
    </row>
    <row r="24" spans="1:20" x14ac:dyDescent="0.2">
      <c r="A24" s="2" t="s">
        <v>172</v>
      </c>
      <c r="B24" s="119">
        <v>107</v>
      </c>
      <c r="C24" s="119">
        <v>109</v>
      </c>
      <c r="D24" s="119">
        <v>107</v>
      </c>
      <c r="E24" s="119">
        <v>100</v>
      </c>
      <c r="F24" s="119">
        <v>107</v>
      </c>
      <c r="G24" s="119">
        <v>101</v>
      </c>
      <c r="H24" s="119">
        <v>102</v>
      </c>
      <c r="I24" s="119">
        <v>112</v>
      </c>
      <c r="J24" s="119">
        <v>116</v>
      </c>
      <c r="K24" s="119">
        <v>116</v>
      </c>
      <c r="L24" s="119">
        <v>114</v>
      </c>
      <c r="M24" s="119">
        <v>133</v>
      </c>
      <c r="N24" s="119">
        <v>130</v>
      </c>
      <c r="O24" s="119">
        <v>141</v>
      </c>
      <c r="P24" s="119">
        <v>155</v>
      </c>
      <c r="Q24" s="119">
        <v>148</v>
      </c>
      <c r="R24" s="119">
        <v>154</v>
      </c>
      <c r="S24" s="119">
        <v>181</v>
      </c>
      <c r="T24" s="119">
        <v>173</v>
      </c>
    </row>
    <row r="25" spans="1:20" x14ac:dyDescent="0.2">
      <c r="A25" s="2" t="s">
        <v>156</v>
      </c>
      <c r="B25" s="119">
        <v>241</v>
      </c>
      <c r="C25" s="119">
        <v>239</v>
      </c>
      <c r="D25" s="119">
        <v>236</v>
      </c>
      <c r="E25" s="119">
        <v>239</v>
      </c>
      <c r="F25" s="119">
        <v>239</v>
      </c>
      <c r="G25" s="119">
        <v>239</v>
      </c>
      <c r="H25" s="119">
        <v>232</v>
      </c>
      <c r="I25" s="119">
        <v>233</v>
      </c>
      <c r="J25" s="119">
        <v>224</v>
      </c>
      <c r="K25" s="119">
        <v>214</v>
      </c>
      <c r="L25" s="119">
        <v>215</v>
      </c>
      <c r="M25" s="119">
        <v>226</v>
      </c>
      <c r="N25" s="119">
        <v>224</v>
      </c>
      <c r="O25" s="119">
        <v>257</v>
      </c>
      <c r="P25" s="119">
        <v>269</v>
      </c>
      <c r="Q25" s="119">
        <v>226</v>
      </c>
      <c r="R25" s="119">
        <v>234</v>
      </c>
      <c r="S25" s="119">
        <v>277</v>
      </c>
      <c r="T25" s="119">
        <v>278</v>
      </c>
    </row>
    <row r="26" spans="1:20" ht="13.5" thickBot="1" x14ac:dyDescent="0.25">
      <c r="A26" s="4" t="s">
        <v>173</v>
      </c>
      <c r="B26" s="119">
        <v>151</v>
      </c>
      <c r="C26" s="119">
        <v>137</v>
      </c>
      <c r="D26" s="119">
        <v>133</v>
      </c>
      <c r="E26" s="119">
        <v>121</v>
      </c>
      <c r="F26" s="119">
        <v>119</v>
      </c>
      <c r="G26" s="119">
        <v>112</v>
      </c>
      <c r="H26" s="119">
        <v>116</v>
      </c>
      <c r="I26" s="119">
        <v>116</v>
      </c>
      <c r="J26" s="119">
        <v>122</v>
      </c>
      <c r="K26" s="119">
        <v>120</v>
      </c>
      <c r="L26" s="119">
        <v>134</v>
      </c>
      <c r="M26" s="119">
        <v>144</v>
      </c>
      <c r="N26" s="119">
        <v>154</v>
      </c>
      <c r="O26" s="119">
        <v>190</v>
      </c>
      <c r="P26" s="119">
        <v>176</v>
      </c>
      <c r="Q26" s="119">
        <v>161</v>
      </c>
      <c r="R26" s="119">
        <v>204</v>
      </c>
      <c r="S26" s="119">
        <v>180</v>
      </c>
      <c r="T26" s="119">
        <v>202</v>
      </c>
    </row>
    <row r="27" spans="1:20" ht="13.5" thickTop="1" x14ac:dyDescent="0.2">
      <c r="A27" s="3" t="s">
        <v>50</v>
      </c>
      <c r="B27" s="16">
        <v>1962</v>
      </c>
      <c r="C27" s="16">
        <v>1929</v>
      </c>
      <c r="D27" s="16">
        <v>1979</v>
      </c>
      <c r="E27" s="16">
        <v>1995</v>
      </c>
      <c r="F27" s="16">
        <v>1954</v>
      </c>
      <c r="G27" s="16">
        <v>1914</v>
      </c>
      <c r="H27" s="16">
        <v>1857</v>
      </c>
      <c r="I27" s="16">
        <v>1882</v>
      </c>
      <c r="J27" s="16">
        <v>1942</v>
      </c>
      <c r="K27" s="16">
        <v>1919</v>
      </c>
      <c r="L27" s="16">
        <v>1998</v>
      </c>
      <c r="M27" s="16">
        <v>2129</v>
      </c>
      <c r="N27" s="16">
        <v>2176</v>
      </c>
      <c r="O27" s="16">
        <v>2361</v>
      </c>
      <c r="P27" s="16">
        <v>2417</v>
      </c>
      <c r="Q27" s="16">
        <v>1993</v>
      </c>
      <c r="R27" s="16">
        <v>2220</v>
      </c>
      <c r="S27" s="16">
        <v>2409</v>
      </c>
      <c r="T27" s="16">
        <v>2349</v>
      </c>
    </row>
    <row r="28" spans="1:20" x14ac:dyDescent="0.2">
      <c r="A28" s="111"/>
      <c r="B28" s="111"/>
      <c r="C28" s="131"/>
      <c r="D28" s="131"/>
      <c r="E28" s="131"/>
      <c r="F28" s="37"/>
      <c r="G28" s="37"/>
      <c r="H28" s="37"/>
      <c r="I28" s="37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</row>
    <row r="29" spans="1:20" x14ac:dyDescent="0.2">
      <c r="A29" s="111" t="s">
        <v>175</v>
      </c>
      <c r="B29" s="111"/>
      <c r="C29" s="131"/>
      <c r="D29" s="131"/>
      <c r="E29" s="131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</row>
    <row r="30" spans="1:20" x14ac:dyDescent="0.2">
      <c r="A30" s="19" t="s">
        <v>163</v>
      </c>
      <c r="B30" s="112"/>
      <c r="C30" s="37"/>
      <c r="D30" s="37"/>
      <c r="E30" s="37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</row>
    <row r="31" spans="1:20" ht="13.5" thickBot="1" x14ac:dyDescent="0.25">
      <c r="A31" s="7"/>
      <c r="B31" s="72" t="s">
        <v>36</v>
      </c>
      <c r="C31" s="72" t="s">
        <v>37</v>
      </c>
      <c r="D31" s="72" t="s">
        <v>38</v>
      </c>
      <c r="E31" s="72" t="s">
        <v>39</v>
      </c>
      <c r="F31" s="72" t="s">
        <v>40</v>
      </c>
      <c r="G31" s="72" t="s">
        <v>41</v>
      </c>
      <c r="H31" s="72" t="s">
        <v>42</v>
      </c>
      <c r="I31" s="72" t="s">
        <v>43</v>
      </c>
      <c r="J31" s="72" t="s">
        <v>44</v>
      </c>
      <c r="K31" s="72" t="s">
        <v>45</v>
      </c>
      <c r="L31" s="72" t="s">
        <v>166</v>
      </c>
      <c r="M31" s="72" t="s">
        <v>176</v>
      </c>
      <c r="N31" s="72" t="s">
        <v>180</v>
      </c>
      <c r="O31" s="72" t="s">
        <v>181</v>
      </c>
      <c r="P31" s="72" t="s">
        <v>182</v>
      </c>
      <c r="Q31" s="72" t="s">
        <v>183</v>
      </c>
      <c r="R31" s="72" t="s">
        <v>193</v>
      </c>
      <c r="S31" s="72" t="s">
        <v>190</v>
      </c>
      <c r="T31" s="72" t="s">
        <v>194</v>
      </c>
    </row>
    <row r="32" spans="1:20" ht="13.5" thickTop="1" x14ac:dyDescent="0.2">
      <c r="A32" s="2" t="s">
        <v>167</v>
      </c>
      <c r="B32" s="119">
        <v>558</v>
      </c>
      <c r="C32" s="119">
        <v>470</v>
      </c>
      <c r="D32" s="119">
        <v>446</v>
      </c>
      <c r="E32" s="119">
        <v>423</v>
      </c>
      <c r="F32" s="119">
        <v>405</v>
      </c>
      <c r="G32" s="119">
        <v>383</v>
      </c>
      <c r="H32" s="119">
        <v>336</v>
      </c>
      <c r="I32" s="119">
        <v>314</v>
      </c>
      <c r="J32" s="119">
        <v>309</v>
      </c>
      <c r="K32" s="119">
        <v>374</v>
      </c>
      <c r="L32" s="119">
        <v>403</v>
      </c>
      <c r="M32" s="119">
        <v>426</v>
      </c>
      <c r="N32" s="119">
        <v>426</v>
      </c>
      <c r="O32" s="119">
        <v>421</v>
      </c>
      <c r="P32" s="119">
        <v>419</v>
      </c>
      <c r="Q32" s="119">
        <v>432</v>
      </c>
      <c r="R32" s="119">
        <v>408</v>
      </c>
      <c r="S32" s="119">
        <v>430</v>
      </c>
      <c r="T32" s="119">
        <v>449</v>
      </c>
    </row>
    <row r="33" spans="1:20" x14ac:dyDescent="0.2">
      <c r="A33" s="2" t="s">
        <v>159</v>
      </c>
      <c r="B33" s="119">
        <v>262</v>
      </c>
      <c r="C33" s="119">
        <v>192</v>
      </c>
      <c r="D33" s="119">
        <v>192</v>
      </c>
      <c r="E33" s="119">
        <v>196</v>
      </c>
      <c r="F33" s="119">
        <v>181</v>
      </c>
      <c r="G33" s="119">
        <v>194</v>
      </c>
      <c r="H33" s="119">
        <v>189</v>
      </c>
      <c r="I33" s="119">
        <v>188</v>
      </c>
      <c r="J33" s="119">
        <v>186</v>
      </c>
      <c r="K33" s="119">
        <v>179</v>
      </c>
      <c r="L33" s="119">
        <v>188</v>
      </c>
      <c r="M33" s="119">
        <v>189</v>
      </c>
      <c r="N33" s="119">
        <v>182</v>
      </c>
      <c r="O33" s="119">
        <v>188</v>
      </c>
      <c r="P33" s="119">
        <v>188</v>
      </c>
      <c r="Q33" s="119">
        <v>176</v>
      </c>
      <c r="R33" s="119">
        <v>172</v>
      </c>
      <c r="S33" s="119">
        <v>163</v>
      </c>
      <c r="T33" s="119">
        <v>153</v>
      </c>
    </row>
    <row r="34" spans="1:20" x14ac:dyDescent="0.2">
      <c r="A34" s="2" t="s">
        <v>168</v>
      </c>
      <c r="B34" s="119">
        <v>56</v>
      </c>
      <c r="C34" s="119">
        <v>47</v>
      </c>
      <c r="D34" s="119">
        <v>47</v>
      </c>
      <c r="E34" s="119">
        <v>54</v>
      </c>
      <c r="F34" s="119">
        <v>51</v>
      </c>
      <c r="G34" s="119">
        <v>43</v>
      </c>
      <c r="H34" s="119">
        <v>38</v>
      </c>
      <c r="I34" s="119">
        <v>45</v>
      </c>
      <c r="J34" s="119">
        <v>38</v>
      </c>
      <c r="K34" s="119">
        <v>34</v>
      </c>
      <c r="L34" s="119">
        <v>32</v>
      </c>
      <c r="M34" s="119">
        <v>32</v>
      </c>
      <c r="N34" s="119">
        <v>33</v>
      </c>
      <c r="O34" s="119">
        <v>41</v>
      </c>
      <c r="P34" s="119">
        <v>41</v>
      </c>
      <c r="Q34" s="119">
        <v>46</v>
      </c>
      <c r="R34" s="119">
        <v>42</v>
      </c>
      <c r="S34" s="119">
        <v>30</v>
      </c>
      <c r="T34" s="119">
        <v>30</v>
      </c>
    </row>
    <row r="35" spans="1:20" x14ac:dyDescent="0.2">
      <c r="A35" s="2" t="s">
        <v>169</v>
      </c>
      <c r="B35" s="119">
        <v>12</v>
      </c>
      <c r="C35" s="119">
        <v>9</v>
      </c>
      <c r="D35" s="119">
        <v>10</v>
      </c>
      <c r="E35" s="119">
        <v>10</v>
      </c>
      <c r="F35" s="119">
        <v>10</v>
      </c>
      <c r="G35" s="119">
        <v>10</v>
      </c>
      <c r="H35" s="119">
        <v>9</v>
      </c>
      <c r="I35" s="119">
        <v>7</v>
      </c>
      <c r="J35" s="119">
        <v>7</v>
      </c>
      <c r="K35" s="119">
        <v>7</v>
      </c>
      <c r="L35" s="119">
        <v>7</v>
      </c>
      <c r="M35" s="119">
        <v>7</v>
      </c>
      <c r="N35" s="119">
        <v>5</v>
      </c>
      <c r="O35" s="119">
        <v>5</v>
      </c>
      <c r="P35" s="119">
        <v>5</v>
      </c>
      <c r="Q35" s="119">
        <v>5</v>
      </c>
      <c r="R35" s="119">
        <v>5</v>
      </c>
      <c r="S35" s="119">
        <v>7</v>
      </c>
      <c r="T35" s="119">
        <v>8</v>
      </c>
    </row>
    <row r="36" spans="1:20" x14ac:dyDescent="0.2">
      <c r="A36" s="2" t="s">
        <v>170</v>
      </c>
      <c r="B36" s="119">
        <v>93</v>
      </c>
      <c r="C36" s="119">
        <v>55</v>
      </c>
      <c r="D36" s="119">
        <v>69</v>
      </c>
      <c r="E36" s="119">
        <v>64</v>
      </c>
      <c r="F36" s="119">
        <v>73</v>
      </c>
      <c r="G36" s="119">
        <v>72</v>
      </c>
      <c r="H36" s="119">
        <v>68</v>
      </c>
      <c r="I36" s="119">
        <v>67</v>
      </c>
      <c r="J36" s="119">
        <v>69</v>
      </c>
      <c r="K36" s="119">
        <v>67</v>
      </c>
      <c r="L36" s="119">
        <v>80</v>
      </c>
      <c r="M36" s="119">
        <v>69</v>
      </c>
      <c r="N36" s="119">
        <v>94</v>
      </c>
      <c r="O36" s="119">
        <v>93</v>
      </c>
      <c r="P36" s="119">
        <v>87</v>
      </c>
      <c r="Q36" s="119">
        <v>85</v>
      </c>
      <c r="R36" s="119">
        <v>73</v>
      </c>
      <c r="S36" s="119">
        <v>78</v>
      </c>
      <c r="T36" s="119">
        <v>58</v>
      </c>
    </row>
    <row r="37" spans="1:20" x14ac:dyDescent="0.2">
      <c r="A37" s="2" t="s">
        <v>171</v>
      </c>
      <c r="B37" s="119">
        <v>116</v>
      </c>
      <c r="C37" s="119">
        <v>90</v>
      </c>
      <c r="D37" s="119">
        <v>90</v>
      </c>
      <c r="E37" s="119">
        <v>96</v>
      </c>
      <c r="F37" s="119">
        <v>99</v>
      </c>
      <c r="G37" s="119">
        <v>110</v>
      </c>
      <c r="H37" s="119">
        <v>102</v>
      </c>
      <c r="I37" s="119">
        <v>112</v>
      </c>
      <c r="J37" s="119">
        <v>116</v>
      </c>
      <c r="K37" s="119">
        <v>125</v>
      </c>
      <c r="L37" s="119">
        <v>129</v>
      </c>
      <c r="M37" s="119">
        <v>146</v>
      </c>
      <c r="N37" s="119">
        <v>127</v>
      </c>
      <c r="O37" s="119">
        <v>138</v>
      </c>
      <c r="P37" s="119">
        <v>137</v>
      </c>
      <c r="Q37" s="119">
        <v>143</v>
      </c>
      <c r="R37" s="119">
        <v>149</v>
      </c>
      <c r="S37" s="119">
        <v>155</v>
      </c>
      <c r="T37" s="119">
        <v>150</v>
      </c>
    </row>
    <row r="38" spans="1:20" x14ac:dyDescent="0.2">
      <c r="A38" s="2" t="s">
        <v>172</v>
      </c>
      <c r="B38" s="119">
        <v>63</v>
      </c>
      <c r="C38" s="119">
        <v>50</v>
      </c>
      <c r="D38" s="119">
        <v>52</v>
      </c>
      <c r="E38" s="119">
        <v>52</v>
      </c>
      <c r="F38" s="119">
        <v>48</v>
      </c>
      <c r="G38" s="119">
        <v>50</v>
      </c>
      <c r="H38" s="119">
        <v>50</v>
      </c>
      <c r="I38" s="119">
        <v>69</v>
      </c>
      <c r="J38" s="119">
        <v>74</v>
      </c>
      <c r="K38" s="119">
        <v>74</v>
      </c>
      <c r="L38" s="119">
        <v>37</v>
      </c>
      <c r="M38" s="119">
        <v>74</v>
      </c>
      <c r="N38" s="119">
        <v>73</v>
      </c>
      <c r="O38" s="119">
        <v>79</v>
      </c>
      <c r="P38" s="119">
        <v>80</v>
      </c>
      <c r="Q38" s="119">
        <v>100</v>
      </c>
      <c r="R38" s="119">
        <v>112</v>
      </c>
      <c r="S38" s="119">
        <v>107</v>
      </c>
      <c r="T38" s="119">
        <v>104</v>
      </c>
    </row>
    <row r="39" spans="1:20" x14ac:dyDescent="0.2">
      <c r="A39" s="2" t="s">
        <v>156</v>
      </c>
      <c r="B39" s="119">
        <v>153</v>
      </c>
      <c r="C39" s="119">
        <v>150</v>
      </c>
      <c r="D39" s="119">
        <v>145</v>
      </c>
      <c r="E39" s="119">
        <v>160</v>
      </c>
      <c r="F39" s="119">
        <v>159</v>
      </c>
      <c r="G39" s="119">
        <v>159</v>
      </c>
      <c r="H39" s="119">
        <v>154</v>
      </c>
      <c r="I39" s="119">
        <v>148</v>
      </c>
      <c r="J39" s="119">
        <v>203</v>
      </c>
      <c r="K39" s="119">
        <v>212</v>
      </c>
      <c r="L39" s="119">
        <v>210</v>
      </c>
      <c r="M39" s="119">
        <v>222</v>
      </c>
      <c r="N39" s="119">
        <v>215</v>
      </c>
      <c r="O39" s="119">
        <v>211</v>
      </c>
      <c r="P39" s="119">
        <v>189</v>
      </c>
      <c r="Q39" s="119">
        <v>192</v>
      </c>
      <c r="R39" s="119">
        <v>175</v>
      </c>
      <c r="S39" s="119">
        <v>181</v>
      </c>
      <c r="T39" s="119">
        <v>183</v>
      </c>
    </row>
    <row r="40" spans="1:20" ht="13.5" thickBot="1" x14ac:dyDescent="0.25">
      <c r="A40" s="4" t="s">
        <v>173</v>
      </c>
      <c r="B40" s="119">
        <v>65</v>
      </c>
      <c r="C40" s="119">
        <v>38</v>
      </c>
      <c r="D40" s="119">
        <v>53</v>
      </c>
      <c r="E40" s="119">
        <v>39</v>
      </c>
      <c r="F40" s="119">
        <v>59</v>
      </c>
      <c r="G40" s="119">
        <v>36</v>
      </c>
      <c r="H40" s="119">
        <v>53</v>
      </c>
      <c r="I40" s="119">
        <v>57</v>
      </c>
      <c r="J40" s="119">
        <v>82</v>
      </c>
      <c r="K40" s="119">
        <v>46</v>
      </c>
      <c r="L40" s="119">
        <v>59</v>
      </c>
      <c r="M40" s="119">
        <v>37</v>
      </c>
      <c r="N40" s="119">
        <v>65</v>
      </c>
      <c r="O40" s="119">
        <v>33</v>
      </c>
      <c r="P40" s="119">
        <v>41</v>
      </c>
      <c r="Q40" s="119">
        <v>24</v>
      </c>
      <c r="R40" s="119">
        <v>13</v>
      </c>
      <c r="S40" s="119">
        <v>5</v>
      </c>
      <c r="T40" s="119">
        <v>5</v>
      </c>
    </row>
    <row r="41" spans="1:20" ht="13.5" thickTop="1" x14ac:dyDescent="0.2">
      <c r="A41" s="3" t="s">
        <v>50</v>
      </c>
      <c r="B41" s="16">
        <v>1378</v>
      </c>
      <c r="C41" s="16">
        <v>1101</v>
      </c>
      <c r="D41" s="16">
        <v>1104</v>
      </c>
      <c r="E41" s="16">
        <v>1094</v>
      </c>
      <c r="F41" s="16">
        <v>1085</v>
      </c>
      <c r="G41" s="16">
        <v>1057</v>
      </c>
      <c r="H41" s="16">
        <v>999</v>
      </c>
      <c r="I41" s="16">
        <v>1007</v>
      </c>
      <c r="J41" s="16">
        <v>1084</v>
      </c>
      <c r="K41" s="16">
        <v>1118</v>
      </c>
      <c r="L41" s="16">
        <v>1145</v>
      </c>
      <c r="M41" s="16">
        <v>1202</v>
      </c>
      <c r="N41" s="16">
        <v>1220</v>
      </c>
      <c r="O41" s="16">
        <v>1209</v>
      </c>
      <c r="P41" s="16">
        <v>1187</v>
      </c>
      <c r="Q41" s="16">
        <v>1203</v>
      </c>
      <c r="R41" s="16">
        <v>1149</v>
      </c>
      <c r="S41" s="16">
        <v>1156</v>
      </c>
      <c r="T41" s="16">
        <v>1140</v>
      </c>
    </row>
    <row r="42" spans="1:20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B18"/>
  <sheetViews>
    <sheetView zoomScaleNormal="100" workbookViewId="0">
      <pane xSplit="1" ySplit="3" topLeftCell="BM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54.7109375" customWidth="1"/>
    <col min="2" max="2" width="8.85546875" bestFit="1" customWidth="1"/>
    <col min="3" max="3" width="9.140625" bestFit="1" customWidth="1"/>
    <col min="4" max="4" width="8.85546875" bestFit="1" customWidth="1"/>
    <col min="5" max="5" width="9.140625" bestFit="1" customWidth="1"/>
    <col min="6" max="21" width="8.85546875" style="49" bestFit="1" customWidth="1"/>
    <col min="22" max="58" width="8.85546875" bestFit="1" customWidth="1"/>
    <col min="59" max="59" width="9.140625" bestFit="1" customWidth="1"/>
    <col min="60" max="60" width="11.28515625" bestFit="1" customWidth="1"/>
    <col min="65" max="65" width="11.28515625" bestFit="1" customWidth="1"/>
    <col min="68" max="71" width="11.28515625" bestFit="1" customWidth="1"/>
  </cols>
  <sheetData>
    <row r="1" spans="1:80" s="5" customFormat="1" ht="15.2" customHeight="1" x14ac:dyDescent="0.2">
      <c r="A1" s="23" t="s">
        <v>51</v>
      </c>
      <c r="B1" s="23"/>
      <c r="C1" s="23"/>
      <c r="D1" s="23"/>
      <c r="E1" s="111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42"/>
      <c r="W1" s="42"/>
      <c r="X1" s="42"/>
      <c r="Y1" s="42"/>
      <c r="Z1" s="42"/>
      <c r="AA1" s="42"/>
      <c r="AB1" s="42"/>
      <c r="AC1" s="42"/>
      <c r="AD1" s="22"/>
      <c r="AE1" s="20"/>
      <c r="AF1" s="20"/>
      <c r="AG1" s="20"/>
      <c r="AH1" s="20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</row>
    <row r="2" spans="1:80" s="5" customFormat="1" ht="11.25" x14ac:dyDescent="0.2">
      <c r="A2" s="19" t="s">
        <v>52</v>
      </c>
      <c r="B2" s="19"/>
      <c r="C2" s="19"/>
      <c r="D2" s="19"/>
      <c r="E2" s="112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43"/>
      <c r="W2" s="43"/>
      <c r="X2" s="43"/>
      <c r="Y2" s="43"/>
      <c r="Z2" s="43"/>
      <c r="AA2" s="43"/>
      <c r="AB2" s="43"/>
      <c r="AC2" s="43"/>
      <c r="AD2" s="22"/>
      <c r="AE2" s="20"/>
      <c r="AF2" s="20"/>
      <c r="AG2" s="20"/>
      <c r="AH2" s="20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</row>
    <row r="3" spans="1:80" s="5" customFormat="1" ht="15" customHeight="1" thickBot="1" x14ac:dyDescent="0.25">
      <c r="A3" s="17"/>
      <c r="B3" s="58" t="s">
        <v>53</v>
      </c>
      <c r="C3" s="58" t="s">
        <v>54</v>
      </c>
      <c r="D3" s="58" t="s">
        <v>55</v>
      </c>
      <c r="E3" s="58" t="s">
        <v>56</v>
      </c>
      <c r="F3" s="58" t="s">
        <v>57</v>
      </c>
      <c r="G3" s="58" t="s">
        <v>58</v>
      </c>
      <c r="H3" s="58" t="s">
        <v>59</v>
      </c>
      <c r="I3" s="58" t="s">
        <v>60</v>
      </c>
      <c r="J3" s="58" t="s">
        <v>61</v>
      </c>
      <c r="K3" s="58" t="s">
        <v>62</v>
      </c>
      <c r="L3" s="58" t="s">
        <v>63</v>
      </c>
      <c r="M3" s="58" t="s">
        <v>64</v>
      </c>
      <c r="N3" s="58" t="s">
        <v>65</v>
      </c>
      <c r="O3" s="58" t="s">
        <v>66</v>
      </c>
      <c r="P3" s="58" t="s">
        <v>67</v>
      </c>
      <c r="Q3" s="58" t="s">
        <v>68</v>
      </c>
      <c r="R3" s="58" t="s">
        <v>69</v>
      </c>
      <c r="S3" s="58" t="s">
        <v>70</v>
      </c>
      <c r="T3" s="58" t="s">
        <v>71</v>
      </c>
      <c r="U3" s="58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32" t="s">
        <v>77</v>
      </c>
      <c r="AA3" s="32" t="s">
        <v>78</v>
      </c>
      <c r="AB3" s="32" t="s">
        <v>79</v>
      </c>
      <c r="AC3" s="32" t="s">
        <v>80</v>
      </c>
      <c r="AD3" s="32" t="s">
        <v>6</v>
      </c>
      <c r="AE3" s="32" t="s">
        <v>7</v>
      </c>
      <c r="AF3" s="32" t="s">
        <v>8</v>
      </c>
      <c r="AG3" s="32" t="s">
        <v>9</v>
      </c>
      <c r="AH3" s="32" t="s">
        <v>10</v>
      </c>
      <c r="AI3" s="32" t="s">
        <v>11</v>
      </c>
      <c r="AJ3" s="32" t="s">
        <v>12</v>
      </c>
      <c r="AK3" s="32" t="s">
        <v>13</v>
      </c>
      <c r="AL3" s="32" t="s">
        <v>14</v>
      </c>
      <c r="AM3" s="32" t="s">
        <v>15</v>
      </c>
      <c r="AN3" s="32" t="s">
        <v>16</v>
      </c>
      <c r="AO3" s="32" t="s">
        <v>17</v>
      </c>
      <c r="AP3" s="32" t="s">
        <v>18</v>
      </c>
      <c r="AQ3" s="32" t="s">
        <v>19</v>
      </c>
      <c r="AR3" s="32" t="s">
        <v>20</v>
      </c>
      <c r="AS3" s="32" t="s">
        <v>21</v>
      </c>
      <c r="AT3" s="32" t="s">
        <v>22</v>
      </c>
      <c r="AU3" s="32" t="s">
        <v>23</v>
      </c>
      <c r="AV3" s="32" t="s">
        <v>24</v>
      </c>
      <c r="AW3" s="32" t="s">
        <v>25</v>
      </c>
      <c r="AX3" s="32" t="s">
        <v>26</v>
      </c>
      <c r="AY3" s="32" t="s">
        <v>27</v>
      </c>
      <c r="AZ3" s="32" t="s">
        <v>28</v>
      </c>
      <c r="BA3" s="32" t="s">
        <v>29</v>
      </c>
      <c r="BB3" s="32" t="s">
        <v>30</v>
      </c>
      <c r="BC3" s="32" t="s">
        <v>31</v>
      </c>
      <c r="BD3" s="32" t="s">
        <v>32</v>
      </c>
      <c r="BE3" s="32" t="s">
        <v>33</v>
      </c>
      <c r="BF3" s="32" t="s">
        <v>81</v>
      </c>
      <c r="BG3" s="32" t="s">
        <v>82</v>
      </c>
      <c r="BH3" s="32" t="s">
        <v>35</v>
      </c>
      <c r="BI3" s="32" t="s">
        <v>36</v>
      </c>
      <c r="BJ3" s="32" t="s">
        <v>37</v>
      </c>
      <c r="BK3" s="32" t="s">
        <v>38</v>
      </c>
      <c r="BL3" s="32" t="s">
        <v>39</v>
      </c>
      <c r="BM3" s="32" t="s">
        <v>40</v>
      </c>
      <c r="BN3" s="32" t="s">
        <v>41</v>
      </c>
      <c r="BO3" s="32" t="s">
        <v>42</v>
      </c>
      <c r="BP3" s="32" t="s">
        <v>43</v>
      </c>
      <c r="BQ3" s="32" t="s">
        <v>44</v>
      </c>
      <c r="BR3" s="32" t="s">
        <v>45</v>
      </c>
      <c r="BS3" s="32" t="s">
        <v>46</v>
      </c>
      <c r="BT3" s="32" t="s">
        <v>176</v>
      </c>
      <c r="BU3" s="32" t="s">
        <v>180</v>
      </c>
      <c r="BV3" s="32" t="s">
        <v>181</v>
      </c>
      <c r="BW3" s="32" t="s">
        <v>182</v>
      </c>
      <c r="BX3" s="32" t="s">
        <v>183</v>
      </c>
      <c r="BY3" s="32" t="s">
        <v>189</v>
      </c>
      <c r="BZ3" s="32" t="s">
        <v>190</v>
      </c>
      <c r="CA3" s="32" t="s">
        <v>191</v>
      </c>
    </row>
    <row r="4" spans="1:80" s="5" customFormat="1" ht="15" customHeight="1" thickTop="1" x14ac:dyDescent="0.2">
      <c r="A4" s="2" t="s">
        <v>83</v>
      </c>
      <c r="B4" s="50">
        <v>957258</v>
      </c>
      <c r="C4" s="50">
        <v>1206977</v>
      </c>
      <c r="D4" s="50">
        <v>725217</v>
      </c>
      <c r="E4" s="50">
        <v>1135513</v>
      </c>
      <c r="F4" s="50">
        <v>944383</v>
      </c>
      <c r="G4" s="50">
        <v>760767</v>
      </c>
      <c r="H4" s="50">
        <v>668300</v>
      </c>
      <c r="I4" s="50">
        <v>931445</v>
      </c>
      <c r="J4" s="50">
        <v>733413</v>
      </c>
      <c r="K4" s="50">
        <v>911511</v>
      </c>
      <c r="L4" s="50">
        <v>926723</v>
      </c>
      <c r="M4" s="50">
        <v>1307624</v>
      </c>
      <c r="N4" s="50">
        <v>1238008</v>
      </c>
      <c r="O4" s="50">
        <v>969000</v>
      </c>
      <c r="P4" s="50">
        <v>991625</v>
      </c>
      <c r="Q4" s="50">
        <v>1563966</v>
      </c>
      <c r="R4" s="50">
        <v>1420199</v>
      </c>
      <c r="S4" s="50">
        <v>1700823</v>
      </c>
      <c r="T4" s="50">
        <v>1947881</v>
      </c>
      <c r="U4" s="50">
        <v>2301906</v>
      </c>
      <c r="V4" s="60">
        <v>2695665</v>
      </c>
      <c r="W4" s="60">
        <v>3250489</v>
      </c>
      <c r="X4" s="51">
        <v>2141097</v>
      </c>
      <c r="Y4" s="60">
        <v>3968076</v>
      </c>
      <c r="Z4" s="61">
        <v>3521826</v>
      </c>
      <c r="AA4" s="61">
        <v>4086493</v>
      </c>
      <c r="AB4" s="61">
        <v>2577193</v>
      </c>
      <c r="AC4" s="61">
        <v>4247368</v>
      </c>
      <c r="AD4" s="61">
        <v>2077450</v>
      </c>
      <c r="AE4" s="61">
        <v>2644355</v>
      </c>
      <c r="AF4" s="61">
        <v>1609521</v>
      </c>
      <c r="AG4" s="61">
        <v>1818952</v>
      </c>
      <c r="AH4" s="61">
        <v>1366834</v>
      </c>
      <c r="AI4" s="61">
        <v>1756552</v>
      </c>
      <c r="AJ4" s="61">
        <v>1560038</v>
      </c>
      <c r="AK4" s="61">
        <v>2094590</v>
      </c>
      <c r="AL4" s="61">
        <v>1620090</v>
      </c>
      <c r="AM4" s="61">
        <v>1852658</v>
      </c>
      <c r="AN4" s="61">
        <v>1557606</v>
      </c>
      <c r="AO4" s="61">
        <v>2657889</v>
      </c>
      <c r="AP4" s="61">
        <v>1772164</v>
      </c>
      <c r="AQ4" s="61">
        <v>1610952</v>
      </c>
      <c r="AR4" s="61">
        <v>1259363</v>
      </c>
      <c r="AS4" s="61">
        <v>1628951</v>
      </c>
      <c r="AT4" s="107">
        <v>1508714</v>
      </c>
      <c r="AU4" s="107">
        <v>1242703</v>
      </c>
      <c r="AV4" s="107">
        <v>1117635</v>
      </c>
      <c r="AW4" s="107">
        <v>1603627</v>
      </c>
      <c r="AX4" s="107">
        <v>1328711</v>
      </c>
      <c r="AY4" s="107">
        <v>1571163</v>
      </c>
      <c r="AZ4" s="107">
        <v>1487822</v>
      </c>
      <c r="BA4" s="107">
        <v>2038060</v>
      </c>
      <c r="BB4" s="107">
        <v>1484383</v>
      </c>
      <c r="BC4" s="107">
        <v>1636167</v>
      </c>
      <c r="BD4" s="107">
        <v>1343021</v>
      </c>
      <c r="BE4" s="107">
        <v>1967373</v>
      </c>
      <c r="BF4" s="107">
        <v>1324381</v>
      </c>
      <c r="BG4" s="107">
        <v>1608691</v>
      </c>
      <c r="BH4" s="107">
        <v>2920381</v>
      </c>
      <c r="BI4" s="107">
        <v>2623691</v>
      </c>
      <c r="BJ4" s="107">
        <v>3118093</v>
      </c>
      <c r="BK4" s="107">
        <v>3353498</v>
      </c>
      <c r="BL4" s="107">
        <v>3627451</v>
      </c>
      <c r="BM4" s="107">
        <v>3280375</v>
      </c>
      <c r="BN4" s="107">
        <v>3465125</v>
      </c>
      <c r="BO4" s="107">
        <v>3291149</v>
      </c>
      <c r="BP4" s="107">
        <v>3608393</v>
      </c>
      <c r="BQ4" s="107">
        <v>3421087</v>
      </c>
      <c r="BR4" s="107">
        <v>5321078</v>
      </c>
      <c r="BS4" s="107">
        <v>6063527</v>
      </c>
      <c r="BT4" s="107">
        <v>5835476</v>
      </c>
      <c r="BU4" s="107">
        <v>4796984</v>
      </c>
      <c r="BV4" s="107">
        <v>4775355</v>
      </c>
      <c r="BW4" s="107">
        <v>4562037</v>
      </c>
      <c r="BX4" s="107">
        <v>4195493</v>
      </c>
      <c r="BY4" s="107">
        <v>4791043</v>
      </c>
      <c r="BZ4" s="107">
        <v>6516678</v>
      </c>
      <c r="CA4" s="107">
        <v>6050857</v>
      </c>
    </row>
    <row r="5" spans="1:80" s="5" customFormat="1" ht="15" customHeight="1" thickBot="1" x14ac:dyDescent="0.25">
      <c r="A5" s="2" t="s">
        <v>84</v>
      </c>
      <c r="B5" s="50">
        <v>702516</v>
      </c>
      <c r="C5" s="50">
        <v>808256</v>
      </c>
      <c r="D5" s="50">
        <v>724600</v>
      </c>
      <c r="E5" s="50">
        <v>897852</v>
      </c>
      <c r="F5" s="50">
        <v>724840</v>
      </c>
      <c r="G5" s="50">
        <v>742133</v>
      </c>
      <c r="H5" s="50">
        <v>641975</v>
      </c>
      <c r="I5" s="50">
        <v>883419</v>
      </c>
      <c r="J5" s="50">
        <v>641351</v>
      </c>
      <c r="K5" s="50">
        <v>652853</v>
      </c>
      <c r="L5" s="50">
        <v>664063</v>
      </c>
      <c r="M5" s="50">
        <v>912686</v>
      </c>
      <c r="N5" s="50">
        <v>816079</v>
      </c>
      <c r="O5" s="50">
        <v>624193</v>
      </c>
      <c r="P5" s="50">
        <v>638887</v>
      </c>
      <c r="Q5" s="50">
        <v>999256</v>
      </c>
      <c r="R5" s="50">
        <v>698660</v>
      </c>
      <c r="S5" s="50">
        <v>822963</v>
      </c>
      <c r="T5" s="50">
        <v>901144</v>
      </c>
      <c r="U5" s="50">
        <v>1345183</v>
      </c>
      <c r="V5" s="60">
        <v>1186692</v>
      </c>
      <c r="W5" s="60">
        <v>1422528</v>
      </c>
      <c r="X5" s="51">
        <v>1132222</v>
      </c>
      <c r="Y5" s="60">
        <v>2266053</v>
      </c>
      <c r="Z5" s="62">
        <v>1753198</v>
      </c>
      <c r="AA5" s="62">
        <v>1934187</v>
      </c>
      <c r="AB5" s="62">
        <v>1462118</v>
      </c>
      <c r="AC5" s="62">
        <v>2947786</v>
      </c>
      <c r="AD5" s="62">
        <v>1655318</v>
      </c>
      <c r="AE5" s="62">
        <v>1741084</v>
      </c>
      <c r="AF5" s="62">
        <v>1465947</v>
      </c>
      <c r="AG5" s="62">
        <v>1974028</v>
      </c>
      <c r="AH5" s="62">
        <v>1308254</v>
      </c>
      <c r="AI5" s="62">
        <v>1471866</v>
      </c>
      <c r="AJ5" s="62">
        <v>1250389</v>
      </c>
      <c r="AK5" s="62">
        <v>1748089</v>
      </c>
      <c r="AL5" s="62">
        <v>1283217</v>
      </c>
      <c r="AM5" s="62">
        <v>1309247</v>
      </c>
      <c r="AN5" s="62">
        <v>1305989</v>
      </c>
      <c r="AO5" s="62">
        <v>2006960</v>
      </c>
      <c r="AP5" s="62">
        <v>1449631</v>
      </c>
      <c r="AQ5" s="62">
        <v>1457287</v>
      </c>
      <c r="AR5" s="62">
        <v>1267299</v>
      </c>
      <c r="AS5" s="62">
        <v>1642117</v>
      </c>
      <c r="AT5" s="108">
        <v>1259031</v>
      </c>
      <c r="AU5" s="108">
        <v>1110455</v>
      </c>
      <c r="AV5" s="108">
        <v>1142134</v>
      </c>
      <c r="AW5" s="108">
        <v>1361834</v>
      </c>
      <c r="AX5" s="108">
        <v>1184901</v>
      </c>
      <c r="AY5" s="108">
        <v>1229028</v>
      </c>
      <c r="AZ5" s="108">
        <v>1210926</v>
      </c>
      <c r="BA5" s="108">
        <v>1586026</v>
      </c>
      <c r="BB5" s="108">
        <v>1240199</v>
      </c>
      <c r="BC5" s="108">
        <v>1174487</v>
      </c>
      <c r="BD5" s="108">
        <v>1087381</v>
      </c>
      <c r="BE5" s="108">
        <v>1525845</v>
      </c>
      <c r="BF5" s="108">
        <v>1100952</v>
      </c>
      <c r="BG5" s="108">
        <v>1241587</v>
      </c>
      <c r="BH5" s="108">
        <v>2552829</v>
      </c>
      <c r="BI5" s="108">
        <v>2221477</v>
      </c>
      <c r="BJ5" s="108">
        <v>2473711</v>
      </c>
      <c r="BK5" s="108">
        <v>2635998</v>
      </c>
      <c r="BL5" s="108">
        <v>3041741</v>
      </c>
      <c r="BM5" s="108">
        <v>2665452</v>
      </c>
      <c r="BN5" s="108">
        <v>2945988</v>
      </c>
      <c r="BO5" s="108">
        <v>2817956</v>
      </c>
      <c r="BP5" s="108">
        <v>3254917</v>
      </c>
      <c r="BQ5" s="108">
        <v>2835021</v>
      </c>
      <c r="BR5" s="108">
        <v>3925248</v>
      </c>
      <c r="BS5" s="108">
        <v>4114116</v>
      </c>
      <c r="BT5" s="108">
        <v>4368766</v>
      </c>
      <c r="BU5" s="108">
        <v>3702574</v>
      </c>
      <c r="BV5" s="108">
        <v>4135513</v>
      </c>
      <c r="BW5" s="108">
        <v>4088733</v>
      </c>
      <c r="BX5" s="108">
        <v>3536744</v>
      </c>
      <c r="BY5" s="108">
        <v>4120439</v>
      </c>
      <c r="BZ5" s="108">
        <v>5056209</v>
      </c>
      <c r="CA5" s="108">
        <v>4919352</v>
      </c>
    </row>
    <row r="6" spans="1:80" s="5" customFormat="1" ht="12.75" customHeight="1" thickTop="1" x14ac:dyDescent="0.2">
      <c r="A6" s="25" t="s">
        <v>85</v>
      </c>
      <c r="B6" s="59">
        <f>B4-B5</f>
        <v>254742</v>
      </c>
      <c r="C6" s="59">
        <f>C4-C5</f>
        <v>398721</v>
      </c>
      <c r="D6" s="59">
        <f>D4-D5</f>
        <v>617</v>
      </c>
      <c r="E6" s="59">
        <f>E4-E5</f>
        <v>237661</v>
      </c>
      <c r="F6" s="59">
        <v>219543</v>
      </c>
      <c r="G6" s="59">
        <v>18634</v>
      </c>
      <c r="H6" s="59">
        <v>26325</v>
      </c>
      <c r="I6" s="59">
        <v>48026</v>
      </c>
      <c r="J6" s="59">
        <v>92062</v>
      </c>
      <c r="K6" s="59">
        <v>258658</v>
      </c>
      <c r="L6" s="59">
        <v>262660</v>
      </c>
      <c r="M6" s="59">
        <v>394938</v>
      </c>
      <c r="N6" s="59">
        <v>421929</v>
      </c>
      <c r="O6" s="59">
        <v>344807</v>
      </c>
      <c r="P6" s="59">
        <v>352738</v>
      </c>
      <c r="Q6" s="59">
        <v>564710</v>
      </c>
      <c r="R6" s="59">
        <v>721539</v>
      </c>
      <c r="S6" s="59">
        <v>877860</v>
      </c>
      <c r="T6" s="59">
        <v>1046737</v>
      </c>
      <c r="U6" s="59">
        <v>956723</v>
      </c>
      <c r="V6" s="46">
        <v>1508973</v>
      </c>
      <c r="W6" s="46">
        <v>1827961</v>
      </c>
      <c r="X6" s="16">
        <v>1008875</v>
      </c>
      <c r="Y6" s="46">
        <v>1702023</v>
      </c>
      <c r="Z6" s="15">
        <v>1768628</v>
      </c>
      <c r="AA6" s="15">
        <v>2152306</v>
      </c>
      <c r="AB6" s="15">
        <v>1115075</v>
      </c>
      <c r="AC6" s="15">
        <v>1299582</v>
      </c>
      <c r="AD6" s="15">
        <v>422132</v>
      </c>
      <c r="AE6" s="15">
        <v>903271</v>
      </c>
      <c r="AF6" s="15">
        <v>143574</v>
      </c>
      <c r="AG6" s="15">
        <v>-155076</v>
      </c>
      <c r="AH6" s="15">
        <v>58580</v>
      </c>
      <c r="AI6" s="15">
        <v>284686</v>
      </c>
      <c r="AJ6" s="15">
        <v>309649</v>
      </c>
      <c r="AK6" s="15">
        <v>346501</v>
      </c>
      <c r="AL6" s="15">
        <v>336873</v>
      </c>
      <c r="AM6" s="15">
        <v>543411</v>
      </c>
      <c r="AN6" s="15">
        <v>251617</v>
      </c>
      <c r="AO6" s="15">
        <v>650929</v>
      </c>
      <c r="AP6" s="15">
        <v>322633</v>
      </c>
      <c r="AQ6" s="15">
        <v>153665</v>
      </c>
      <c r="AR6" s="15">
        <v>-7936</v>
      </c>
      <c r="AS6" s="15">
        <v>-13166</v>
      </c>
      <c r="AT6" s="109">
        <v>249683</v>
      </c>
      <c r="AU6" s="109">
        <v>132248</v>
      </c>
      <c r="AV6" s="109">
        <v>-24499</v>
      </c>
      <c r="AW6" s="109">
        <v>241793</v>
      </c>
      <c r="AX6" s="109">
        <v>143810</v>
      </c>
      <c r="AY6" s="109">
        <v>342135</v>
      </c>
      <c r="AZ6" s="109">
        <v>276896</v>
      </c>
      <c r="BA6" s="109">
        <v>452034</v>
      </c>
      <c r="BB6" s="109">
        <v>244184</v>
      </c>
      <c r="BC6" s="109">
        <v>461680</v>
      </c>
      <c r="BD6" s="109">
        <v>255640</v>
      </c>
      <c r="BE6" s="109">
        <v>441528</v>
      </c>
      <c r="BF6" s="109">
        <v>223429</v>
      </c>
      <c r="BG6" s="109">
        <v>367104</v>
      </c>
      <c r="BH6" s="109">
        <v>367552</v>
      </c>
      <c r="BI6" s="109">
        <v>402214</v>
      </c>
      <c r="BJ6" s="109">
        <v>644382</v>
      </c>
      <c r="BK6" s="109">
        <v>717500</v>
      </c>
      <c r="BL6" s="109">
        <v>585710</v>
      </c>
      <c r="BM6" s="109">
        <v>614923</v>
      </c>
      <c r="BN6" s="109">
        <v>519137</v>
      </c>
      <c r="BO6" s="109">
        <v>473193</v>
      </c>
      <c r="BP6" s="109">
        <v>353476</v>
      </c>
      <c r="BQ6" s="109">
        <v>586066</v>
      </c>
      <c r="BR6" s="109">
        <v>1395830</v>
      </c>
      <c r="BS6" s="109">
        <v>1949411</v>
      </c>
      <c r="BT6" s="109">
        <v>1466710</v>
      </c>
      <c r="BU6" s="109">
        <v>1094410</v>
      </c>
      <c r="BV6" s="109">
        <v>639842</v>
      </c>
      <c r="BW6" s="109">
        <v>473304</v>
      </c>
      <c r="BX6" s="109">
        <v>658749</v>
      </c>
      <c r="BY6" s="109">
        <v>670604</v>
      </c>
      <c r="BZ6" s="109">
        <v>1460469</v>
      </c>
      <c r="CA6" s="109">
        <v>1131505</v>
      </c>
    </row>
    <row r="7" spans="1:80" x14ac:dyDescent="0.2">
      <c r="A7" s="38"/>
      <c r="B7" s="38"/>
      <c r="C7" s="38"/>
      <c r="D7" s="38"/>
      <c r="E7" s="38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8"/>
      <c r="BN7" s="38"/>
      <c r="BO7" s="38"/>
      <c r="BP7" s="38"/>
      <c r="BQ7" s="38"/>
      <c r="BR7" s="38"/>
      <c r="BS7" s="38"/>
      <c r="BT7" s="38"/>
      <c r="BU7" s="38"/>
      <c r="BV7" s="38"/>
    </row>
    <row r="8" spans="1:80" x14ac:dyDescent="0.2">
      <c r="AW8" s="8"/>
      <c r="BA8" s="8"/>
      <c r="BB8" s="8"/>
      <c r="BC8" s="8"/>
      <c r="BD8" s="8"/>
      <c r="BE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</row>
    <row r="9" spans="1:80" x14ac:dyDescent="0.2">
      <c r="BI9" s="8"/>
      <c r="BJ9" s="8"/>
      <c r="BK9" s="8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</row>
    <row r="10" spans="1:80" x14ac:dyDescent="0.2"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</row>
    <row r="11" spans="1:80" x14ac:dyDescent="0.2"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</row>
    <row r="12" spans="1:80" x14ac:dyDescent="0.2">
      <c r="BN12" s="8"/>
    </row>
    <row r="13" spans="1:80" x14ac:dyDescent="0.2"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</row>
    <row r="14" spans="1:80" x14ac:dyDescent="0.2"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</row>
    <row r="18" spans="73:73" x14ac:dyDescent="0.2">
      <c r="BU18" s="8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I64"/>
  <sheetViews>
    <sheetView workbookViewId="0">
      <pane xSplit="2" topLeftCell="AZ1" activePane="topRight" state="frozen"/>
      <selection pane="topRight"/>
    </sheetView>
  </sheetViews>
  <sheetFormatPr defaultColWidth="11.42578125" defaultRowHeight="12.75" x14ac:dyDescent="0.2"/>
  <cols>
    <col min="1" max="1" width="39" customWidth="1"/>
    <col min="2" max="2" width="18.7109375" customWidth="1"/>
    <col min="3" max="6" width="8.85546875" bestFit="1" customWidth="1"/>
    <col min="7" max="13" width="9.28515625" customWidth="1"/>
    <col min="14" max="22" width="8.85546875" bestFit="1" customWidth="1"/>
    <col min="23" max="25" width="8.28515625" customWidth="1"/>
    <col min="26" max="34" width="8.85546875" bestFit="1" customWidth="1"/>
    <col min="35" max="35" width="9.140625" customWidth="1"/>
    <col min="36" max="41" width="8.85546875" bestFit="1" customWidth="1"/>
    <col min="42" max="42" width="8.85546875" customWidth="1"/>
    <col min="43" max="59" width="8.85546875" bestFit="1" customWidth="1"/>
    <col min="60" max="60" width="11.28515625" bestFit="1" customWidth="1"/>
  </cols>
  <sheetData>
    <row r="1" spans="1:61" s="5" customFormat="1" ht="15.2" customHeight="1" x14ac:dyDescent="0.2">
      <c r="A1" s="36" t="s">
        <v>86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44"/>
      <c r="AA1" s="44"/>
      <c r="AB1" s="44"/>
      <c r="AC1" s="44"/>
      <c r="AD1" s="22"/>
      <c r="AE1" s="20"/>
      <c r="AF1" s="20"/>
      <c r="AG1" s="20"/>
      <c r="AH1" s="20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113"/>
      <c r="BC1" s="113"/>
      <c r="BD1" s="113"/>
      <c r="BE1" s="37"/>
      <c r="BF1" s="37"/>
      <c r="BG1" s="37"/>
      <c r="BH1" s="37"/>
      <c r="BI1" s="37"/>
    </row>
    <row r="2" spans="1:61" s="5" customFormat="1" ht="12" x14ac:dyDescent="0.2">
      <c r="A2" s="19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5"/>
      <c r="W2" s="45"/>
      <c r="X2" s="45"/>
      <c r="Y2" s="45"/>
      <c r="Z2" s="45"/>
      <c r="AA2" s="45"/>
      <c r="AB2" s="45"/>
      <c r="AC2" s="45"/>
      <c r="AD2" s="22"/>
      <c r="AE2" s="20"/>
      <c r="AF2" s="20"/>
      <c r="AG2" s="20"/>
      <c r="AH2" s="20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113"/>
      <c r="BC2" s="113"/>
      <c r="BD2" s="113"/>
      <c r="BE2" s="37"/>
      <c r="BF2" s="37"/>
      <c r="BG2" s="37"/>
      <c r="BH2" s="37"/>
      <c r="BI2" s="37"/>
    </row>
    <row r="3" spans="1:61" s="5" customFormat="1" ht="15" customHeight="1" thickBot="1" x14ac:dyDescent="0.25">
      <c r="A3" s="7"/>
      <c r="B3" s="17" t="s">
        <v>53</v>
      </c>
      <c r="C3" s="17" t="s">
        <v>54</v>
      </c>
      <c r="D3" s="17" t="s">
        <v>55</v>
      </c>
      <c r="E3" s="17" t="s">
        <v>56</v>
      </c>
      <c r="F3" s="17" t="s">
        <v>57</v>
      </c>
      <c r="G3" s="17" t="s">
        <v>58</v>
      </c>
      <c r="H3" s="17" t="s">
        <v>59</v>
      </c>
      <c r="I3" s="17" t="s">
        <v>60</v>
      </c>
      <c r="J3" s="17" t="s">
        <v>61</v>
      </c>
      <c r="K3" s="17" t="s">
        <v>62</v>
      </c>
      <c r="L3" s="17" t="s">
        <v>63</v>
      </c>
      <c r="M3" s="17" t="s">
        <v>64</v>
      </c>
      <c r="N3" s="17" t="s">
        <v>65</v>
      </c>
      <c r="O3" s="17" t="s">
        <v>66</v>
      </c>
      <c r="P3" s="17" t="s">
        <v>67</v>
      </c>
      <c r="Q3" s="17" t="s">
        <v>68</v>
      </c>
      <c r="R3" s="17" t="s">
        <v>69</v>
      </c>
      <c r="S3" s="17" t="s">
        <v>70</v>
      </c>
      <c r="T3" s="17" t="s">
        <v>71</v>
      </c>
      <c r="U3" s="17" t="s">
        <v>72</v>
      </c>
      <c r="V3" s="17" t="s">
        <v>73</v>
      </c>
      <c r="W3" s="17" t="s">
        <v>74</v>
      </c>
      <c r="X3" s="17" t="s">
        <v>75</v>
      </c>
      <c r="Y3" s="17" t="s">
        <v>76</v>
      </c>
      <c r="Z3" s="17" t="s">
        <v>77</v>
      </c>
      <c r="AA3" s="17" t="s">
        <v>78</v>
      </c>
      <c r="AB3" s="17" t="s">
        <v>79</v>
      </c>
      <c r="AC3" s="17" t="s">
        <v>80</v>
      </c>
      <c r="AD3" s="17" t="s">
        <v>6</v>
      </c>
      <c r="AE3" s="17" t="s">
        <v>7</v>
      </c>
      <c r="AF3" s="17" t="s">
        <v>8</v>
      </c>
      <c r="AG3" s="17" t="s">
        <v>9</v>
      </c>
      <c r="AH3" s="17" t="s">
        <v>10</v>
      </c>
      <c r="AI3" s="17" t="s">
        <v>11</v>
      </c>
      <c r="AJ3" s="17" t="s">
        <v>12</v>
      </c>
      <c r="AK3" s="17" t="s">
        <v>13</v>
      </c>
      <c r="AL3" s="17" t="s">
        <v>14</v>
      </c>
      <c r="AM3" s="17" t="s">
        <v>15</v>
      </c>
      <c r="AN3" s="17" t="s">
        <v>16</v>
      </c>
      <c r="AO3" s="17" t="s">
        <v>17</v>
      </c>
      <c r="AP3" s="17" t="s">
        <v>18</v>
      </c>
      <c r="AQ3" s="17" t="s">
        <v>19</v>
      </c>
      <c r="AR3" s="17" t="s">
        <v>20</v>
      </c>
      <c r="AS3" s="17" t="s">
        <v>21</v>
      </c>
      <c r="AT3" s="17" t="s">
        <v>22</v>
      </c>
      <c r="AU3" s="17" t="s">
        <v>23</v>
      </c>
      <c r="AV3" s="17" t="s">
        <v>24</v>
      </c>
      <c r="AW3" s="17" t="s">
        <v>25</v>
      </c>
      <c r="AX3" s="17" t="s">
        <v>26</v>
      </c>
      <c r="AY3" s="17" t="s">
        <v>27</v>
      </c>
      <c r="AZ3" s="17" t="s">
        <v>28</v>
      </c>
      <c r="BA3" s="17" t="s">
        <v>29</v>
      </c>
      <c r="BB3" s="17" t="s">
        <v>30</v>
      </c>
      <c r="BC3" s="17" t="s">
        <v>31</v>
      </c>
      <c r="BD3" s="17" t="s">
        <v>32</v>
      </c>
      <c r="BE3" s="17" t="s">
        <v>33</v>
      </c>
      <c r="BF3" s="17" t="s">
        <v>81</v>
      </c>
      <c r="BG3" s="17" t="s">
        <v>82</v>
      </c>
      <c r="BH3" s="72" t="s">
        <v>35</v>
      </c>
      <c r="BI3" s="37"/>
    </row>
    <row r="4" spans="1:61" s="5" customFormat="1" ht="15.2" customHeight="1" thickTop="1" x14ac:dyDescent="0.2">
      <c r="A4" s="27" t="s">
        <v>87</v>
      </c>
      <c r="B4" s="152">
        <v>450395</v>
      </c>
      <c r="C4" s="152">
        <v>343022</v>
      </c>
      <c r="D4" s="152">
        <v>264077</v>
      </c>
      <c r="E4" s="152">
        <v>329345</v>
      </c>
      <c r="F4" s="152">
        <v>350717</v>
      </c>
      <c r="G4" s="152">
        <v>240296</v>
      </c>
      <c r="H4" s="152">
        <v>199852</v>
      </c>
      <c r="I4" s="152">
        <v>233692</v>
      </c>
      <c r="J4" s="152">
        <v>179391</v>
      </c>
      <c r="K4" s="152">
        <v>263742</v>
      </c>
      <c r="L4" s="152">
        <v>278812</v>
      </c>
      <c r="M4" s="152">
        <v>302199</v>
      </c>
      <c r="N4" s="152">
        <v>473567</v>
      </c>
      <c r="O4" s="152">
        <v>249002</v>
      </c>
      <c r="P4" s="152">
        <v>301435</v>
      </c>
      <c r="Q4" s="152">
        <v>375437</v>
      </c>
      <c r="R4" s="152">
        <v>473260</v>
      </c>
      <c r="S4" s="152">
        <v>447121</v>
      </c>
      <c r="T4" s="152">
        <v>692589</v>
      </c>
      <c r="U4" s="152">
        <v>565957</v>
      </c>
      <c r="V4" s="152">
        <v>825751</v>
      </c>
      <c r="W4" s="152">
        <v>786341</v>
      </c>
      <c r="X4" s="104">
        <v>562376</v>
      </c>
      <c r="Y4" s="152">
        <v>701479</v>
      </c>
      <c r="Z4" s="14">
        <v>795284</v>
      </c>
      <c r="AA4" s="14">
        <v>641115</v>
      </c>
      <c r="AB4" s="14">
        <v>694027</v>
      </c>
      <c r="AC4" s="14">
        <v>762391</v>
      </c>
      <c r="AD4" s="14">
        <v>690445</v>
      </c>
      <c r="AE4" s="14">
        <v>738566</v>
      </c>
      <c r="AF4" s="14">
        <v>414633</v>
      </c>
      <c r="AG4" s="14">
        <v>408806</v>
      </c>
      <c r="AH4" s="14">
        <v>325808</v>
      </c>
      <c r="AI4" s="14">
        <v>398052</v>
      </c>
      <c r="AJ4" s="14">
        <v>323974</v>
      </c>
      <c r="AK4" s="14">
        <v>415789</v>
      </c>
      <c r="AL4" s="14">
        <v>433476</v>
      </c>
      <c r="AM4" s="14">
        <v>414434</v>
      </c>
      <c r="AN4" s="14">
        <v>273678</v>
      </c>
      <c r="AO4" s="14">
        <v>400478</v>
      </c>
      <c r="AP4" s="14">
        <v>390642</v>
      </c>
      <c r="AQ4" s="14">
        <v>269012</v>
      </c>
      <c r="AR4" s="14">
        <v>234692</v>
      </c>
      <c r="AS4" s="14">
        <v>210609</v>
      </c>
      <c r="AT4" s="14">
        <v>229078</v>
      </c>
      <c r="AU4" s="14">
        <v>139509</v>
      </c>
      <c r="AV4" s="14">
        <v>145534</v>
      </c>
      <c r="AW4" s="14">
        <v>167514</v>
      </c>
      <c r="AX4" s="14">
        <v>199714</v>
      </c>
      <c r="AY4" s="14">
        <v>193780</v>
      </c>
      <c r="AZ4" s="14">
        <v>169389</v>
      </c>
      <c r="BA4" s="14">
        <v>261510</v>
      </c>
      <c r="BB4" s="14">
        <v>265326</v>
      </c>
      <c r="BC4" s="14">
        <v>216962</v>
      </c>
      <c r="BD4" s="14">
        <v>184124</v>
      </c>
      <c r="BE4" s="14">
        <v>272662</v>
      </c>
      <c r="BF4" s="14">
        <v>276357</v>
      </c>
      <c r="BG4" s="14">
        <v>233523</v>
      </c>
      <c r="BH4" s="14">
        <v>461442</v>
      </c>
      <c r="BI4" s="37"/>
    </row>
    <row r="5" spans="1:61" s="5" customFormat="1" ht="15.2" customHeight="1" x14ac:dyDescent="0.2">
      <c r="A5" s="27" t="s">
        <v>88</v>
      </c>
      <c r="B5" s="152">
        <v>34607</v>
      </c>
      <c r="C5" s="152">
        <v>43017</v>
      </c>
      <c r="D5" s="152">
        <v>26352</v>
      </c>
      <c r="E5" s="152">
        <v>31216</v>
      </c>
      <c r="F5" s="152">
        <v>38925</v>
      </c>
      <c r="G5" s="152">
        <v>40512</v>
      </c>
      <c r="H5" s="152">
        <v>42300</v>
      </c>
      <c r="I5" s="152">
        <v>56061</v>
      </c>
      <c r="J5" s="152">
        <v>52010</v>
      </c>
      <c r="K5" s="152">
        <v>45004</v>
      </c>
      <c r="L5" s="152">
        <v>43727</v>
      </c>
      <c r="M5" s="152">
        <v>25011</v>
      </c>
      <c r="N5" s="152">
        <v>37975</v>
      </c>
      <c r="O5" s="152">
        <v>25016</v>
      </c>
      <c r="P5" s="152">
        <v>18589</v>
      </c>
      <c r="Q5" s="152">
        <v>20676</v>
      </c>
      <c r="R5" s="152">
        <v>19091</v>
      </c>
      <c r="S5" s="152">
        <v>18729</v>
      </c>
      <c r="T5" s="152">
        <v>21861</v>
      </c>
      <c r="U5" s="152">
        <v>20397</v>
      </c>
      <c r="V5" s="152">
        <v>26804</v>
      </c>
      <c r="W5" s="152">
        <v>26177</v>
      </c>
      <c r="X5" s="104">
        <v>18735</v>
      </c>
      <c r="Y5" s="152">
        <v>24798</v>
      </c>
      <c r="Z5" s="14">
        <v>16642</v>
      </c>
      <c r="AA5" s="14">
        <v>16331</v>
      </c>
      <c r="AB5" s="14">
        <v>15878</v>
      </c>
      <c r="AC5" s="14">
        <v>20928</v>
      </c>
      <c r="AD5" s="14">
        <v>8665</v>
      </c>
      <c r="AE5" s="14">
        <v>13013</v>
      </c>
      <c r="AF5" s="14">
        <v>15644</v>
      </c>
      <c r="AG5" s="14">
        <v>14119</v>
      </c>
      <c r="AH5" s="14">
        <v>7367</v>
      </c>
      <c r="AI5" s="14">
        <v>32272</v>
      </c>
      <c r="AJ5" s="14">
        <v>21682</v>
      </c>
      <c r="AK5" s="14">
        <v>22377</v>
      </c>
      <c r="AL5" s="14">
        <v>11422</v>
      </c>
      <c r="AM5" s="14">
        <v>15872</v>
      </c>
      <c r="AN5" s="14">
        <v>9727</v>
      </c>
      <c r="AO5" s="14">
        <v>11465</v>
      </c>
      <c r="AP5" s="14">
        <v>11588</v>
      </c>
      <c r="AQ5" s="14">
        <v>11554</v>
      </c>
      <c r="AR5" s="14">
        <v>6056</v>
      </c>
      <c r="AS5" s="14">
        <v>-256</v>
      </c>
      <c r="AT5" s="14">
        <v>320</v>
      </c>
      <c r="AU5" s="14">
        <v>682</v>
      </c>
      <c r="AV5" s="14">
        <v>188</v>
      </c>
      <c r="AW5" s="14">
        <v>-433</v>
      </c>
      <c r="AX5" s="14">
        <v>327</v>
      </c>
      <c r="AY5" s="14">
        <v>-46</v>
      </c>
      <c r="AZ5" s="14">
        <v>876</v>
      </c>
      <c r="BA5" s="14">
        <v>345</v>
      </c>
      <c r="BB5" s="14">
        <v>793</v>
      </c>
      <c r="BC5" s="14">
        <v>830</v>
      </c>
      <c r="BD5" s="14">
        <v>950</v>
      </c>
      <c r="BE5" s="14">
        <v>463</v>
      </c>
      <c r="BF5" s="14">
        <v>1210</v>
      </c>
      <c r="BG5" s="14">
        <v>347</v>
      </c>
      <c r="BH5" s="14">
        <v>1111</v>
      </c>
      <c r="BI5" s="37"/>
    </row>
    <row r="6" spans="1:61" s="5" customFormat="1" ht="15.2" customHeight="1" x14ac:dyDescent="0.2">
      <c r="A6" s="27" t="s">
        <v>89</v>
      </c>
      <c r="B6" s="152">
        <v>586</v>
      </c>
      <c r="C6" s="152">
        <v>8422</v>
      </c>
      <c r="D6" s="152">
        <v>720</v>
      </c>
      <c r="E6" s="152">
        <v>1015</v>
      </c>
      <c r="F6" s="152">
        <v>742</v>
      </c>
      <c r="G6" s="152">
        <v>2844</v>
      </c>
      <c r="H6" s="152">
        <v>4211</v>
      </c>
      <c r="I6" s="152">
        <v>-1360</v>
      </c>
      <c r="J6" s="152">
        <v>2326</v>
      </c>
      <c r="K6" s="152">
        <v>6937</v>
      </c>
      <c r="L6" s="152">
        <v>2330</v>
      </c>
      <c r="M6" s="152">
        <v>2375</v>
      </c>
      <c r="N6" s="152">
        <v>7780</v>
      </c>
      <c r="O6" s="152">
        <v>15765</v>
      </c>
      <c r="P6" s="152">
        <v>13655</v>
      </c>
      <c r="Q6" s="152">
        <v>15992</v>
      </c>
      <c r="R6" s="152">
        <v>7494</v>
      </c>
      <c r="S6" s="152">
        <v>5212</v>
      </c>
      <c r="T6" s="152">
        <v>2157</v>
      </c>
      <c r="U6" s="152">
        <v>5001</v>
      </c>
      <c r="V6" s="152">
        <v>13143</v>
      </c>
      <c r="W6" s="152">
        <v>9396</v>
      </c>
      <c r="X6" s="104">
        <v>4484</v>
      </c>
      <c r="Y6" s="152">
        <v>6657</v>
      </c>
      <c r="Z6" s="14">
        <v>631</v>
      </c>
      <c r="AA6" s="14">
        <v>2280</v>
      </c>
      <c r="AB6" s="14">
        <v>1646</v>
      </c>
      <c r="AC6" s="14">
        <v>4424</v>
      </c>
      <c r="AD6" s="14">
        <v>1108</v>
      </c>
      <c r="AE6" s="14">
        <v>1017</v>
      </c>
      <c r="AF6" s="14">
        <v>1871</v>
      </c>
      <c r="AG6" s="14">
        <v>513</v>
      </c>
      <c r="AH6" s="14">
        <v>214</v>
      </c>
      <c r="AI6" s="14">
        <v>396</v>
      </c>
      <c r="AJ6" s="14">
        <v>173</v>
      </c>
      <c r="AK6" s="14">
        <v>4090</v>
      </c>
      <c r="AL6" s="14">
        <v>4746</v>
      </c>
      <c r="AM6" s="14">
        <v>5443</v>
      </c>
      <c r="AN6" s="14">
        <v>1104</v>
      </c>
      <c r="AO6" s="14">
        <v>2603</v>
      </c>
      <c r="AP6" s="14">
        <v>2802</v>
      </c>
      <c r="AQ6" s="14">
        <v>535</v>
      </c>
      <c r="AR6" s="14">
        <v>222</v>
      </c>
      <c r="AS6" s="14">
        <v>277</v>
      </c>
      <c r="AT6" s="14">
        <v>846</v>
      </c>
      <c r="AU6" s="14">
        <v>435</v>
      </c>
      <c r="AV6" s="14">
        <v>146</v>
      </c>
      <c r="AW6" s="14">
        <v>103</v>
      </c>
      <c r="AX6" s="14">
        <v>284</v>
      </c>
      <c r="AY6" s="14">
        <v>223</v>
      </c>
      <c r="AZ6" s="14">
        <v>215</v>
      </c>
      <c r="BA6" s="14">
        <v>1837</v>
      </c>
      <c r="BB6" s="14">
        <v>1771</v>
      </c>
      <c r="BC6" s="14">
        <v>167</v>
      </c>
      <c r="BD6" s="14">
        <v>158</v>
      </c>
      <c r="BE6" s="14">
        <v>149</v>
      </c>
      <c r="BF6" s="14">
        <v>122</v>
      </c>
      <c r="BG6" s="14">
        <v>259</v>
      </c>
      <c r="BH6" s="14">
        <v>220</v>
      </c>
      <c r="BI6" s="37"/>
    </row>
    <row r="7" spans="1:61" s="5" customFormat="1" ht="15.2" customHeight="1" x14ac:dyDescent="0.2">
      <c r="A7" s="27" t="s">
        <v>90</v>
      </c>
      <c r="B7" s="152">
        <v>26480</v>
      </c>
      <c r="C7" s="152">
        <v>23211</v>
      </c>
      <c r="D7" s="152">
        <v>18677</v>
      </c>
      <c r="E7" s="152">
        <v>25788</v>
      </c>
      <c r="F7" s="152">
        <v>23791</v>
      </c>
      <c r="G7" s="152">
        <v>16972</v>
      </c>
      <c r="H7" s="152">
        <v>18166</v>
      </c>
      <c r="I7" s="152">
        <v>25707</v>
      </c>
      <c r="J7" s="152">
        <v>38838</v>
      </c>
      <c r="K7" s="152">
        <v>49638</v>
      </c>
      <c r="L7" s="152">
        <v>28968</v>
      </c>
      <c r="M7" s="152">
        <v>60335</v>
      </c>
      <c r="N7" s="152">
        <v>56119</v>
      </c>
      <c r="O7" s="152">
        <v>66278</v>
      </c>
      <c r="P7" s="152">
        <v>49845</v>
      </c>
      <c r="Q7" s="152">
        <v>48353</v>
      </c>
      <c r="R7" s="152">
        <v>72779</v>
      </c>
      <c r="S7" s="152">
        <v>61428</v>
      </c>
      <c r="T7" s="152">
        <v>86607</v>
      </c>
      <c r="U7" s="152">
        <v>65994</v>
      </c>
      <c r="V7" s="152">
        <v>236879</v>
      </c>
      <c r="W7" s="152">
        <v>189979</v>
      </c>
      <c r="X7" s="104">
        <v>107960</v>
      </c>
      <c r="Y7" s="152">
        <v>184500</v>
      </c>
      <c r="Z7" s="14">
        <v>47353</v>
      </c>
      <c r="AA7" s="14">
        <v>32930</v>
      </c>
      <c r="AB7" s="14">
        <v>27993</v>
      </c>
      <c r="AC7" s="14">
        <v>49106</v>
      </c>
      <c r="AD7" s="14">
        <v>54915</v>
      </c>
      <c r="AE7" s="14">
        <v>52630</v>
      </c>
      <c r="AF7" s="14">
        <v>34306</v>
      </c>
      <c r="AG7" s="14">
        <v>104262</v>
      </c>
      <c r="AH7" s="14">
        <v>140666</v>
      </c>
      <c r="AI7" s="14">
        <v>111061</v>
      </c>
      <c r="AJ7" s="14">
        <v>89598</v>
      </c>
      <c r="AK7" s="14">
        <v>78563</v>
      </c>
      <c r="AL7" s="14">
        <v>96928</v>
      </c>
      <c r="AM7" s="14">
        <v>70972</v>
      </c>
      <c r="AN7" s="14">
        <v>59220</v>
      </c>
      <c r="AO7" s="14">
        <v>63439</v>
      </c>
      <c r="AP7" s="14">
        <v>70019</v>
      </c>
      <c r="AQ7" s="14">
        <v>70384</v>
      </c>
      <c r="AR7" s="14">
        <v>55374</v>
      </c>
      <c r="AS7" s="14">
        <v>80307</v>
      </c>
      <c r="AT7" s="14">
        <v>83723</v>
      </c>
      <c r="AU7" s="14">
        <v>61711</v>
      </c>
      <c r="AV7" s="14">
        <v>64493</v>
      </c>
      <c r="AW7" s="14">
        <v>69504</v>
      </c>
      <c r="AX7" s="14">
        <v>84049</v>
      </c>
      <c r="AY7" s="14">
        <v>67434</v>
      </c>
      <c r="AZ7" s="14">
        <v>44862</v>
      </c>
      <c r="BA7" s="14">
        <v>80683</v>
      </c>
      <c r="BB7" s="14">
        <v>92058</v>
      </c>
      <c r="BC7" s="14">
        <v>77026</v>
      </c>
      <c r="BD7" s="14">
        <v>42613</v>
      </c>
      <c r="BE7" s="14">
        <v>76074</v>
      </c>
      <c r="BF7" s="14">
        <v>89406</v>
      </c>
      <c r="BG7" s="14">
        <v>42929</v>
      </c>
      <c r="BH7" s="14">
        <v>126760</v>
      </c>
      <c r="BI7" s="37"/>
    </row>
    <row r="8" spans="1:61" s="5" customFormat="1" ht="15.2" customHeight="1" x14ac:dyDescent="0.2">
      <c r="A8" s="27" t="s">
        <v>91</v>
      </c>
      <c r="B8" s="152">
        <v>162661</v>
      </c>
      <c r="C8" s="152">
        <v>44492</v>
      </c>
      <c r="D8" s="152">
        <v>298059</v>
      </c>
      <c r="E8" s="152">
        <v>94641</v>
      </c>
      <c r="F8" s="152">
        <v>151874</v>
      </c>
      <c r="G8" s="152">
        <v>130816</v>
      </c>
      <c r="H8" s="152">
        <v>269337</v>
      </c>
      <c r="I8" s="152">
        <v>199995</v>
      </c>
      <c r="J8" s="152">
        <v>372886</v>
      </c>
      <c r="K8" s="152">
        <v>469699</v>
      </c>
      <c r="L8" s="152">
        <v>119265</v>
      </c>
      <c r="M8" s="152">
        <v>51214</v>
      </c>
      <c r="N8" s="152">
        <v>379221</v>
      </c>
      <c r="O8" s="152">
        <v>-270890</v>
      </c>
      <c r="P8" s="152">
        <v>245354</v>
      </c>
      <c r="Q8" s="152">
        <v>100811</v>
      </c>
      <c r="R8" s="152">
        <v>10409</v>
      </c>
      <c r="S8" s="152">
        <v>148240</v>
      </c>
      <c r="T8" s="152">
        <v>37780</v>
      </c>
      <c r="U8" s="152">
        <v>65912</v>
      </c>
      <c r="V8" s="152">
        <v>60916</v>
      </c>
      <c r="W8" s="152">
        <v>-60268</v>
      </c>
      <c r="X8" s="104">
        <v>106838</v>
      </c>
      <c r="Y8" s="152">
        <v>-165767</v>
      </c>
      <c r="Z8" s="14">
        <v>240310</v>
      </c>
      <c r="AA8" s="14">
        <v>14221</v>
      </c>
      <c r="AB8" s="14">
        <v>-635869</v>
      </c>
      <c r="AC8" s="14">
        <v>-539818</v>
      </c>
      <c r="AD8" s="14">
        <v>-1772449</v>
      </c>
      <c r="AE8" s="14">
        <v>293375</v>
      </c>
      <c r="AF8" s="14">
        <v>208459</v>
      </c>
      <c r="AG8" s="14">
        <v>539375</v>
      </c>
      <c r="AH8" s="14">
        <v>360892</v>
      </c>
      <c r="AI8" s="14">
        <v>266511</v>
      </c>
      <c r="AJ8" s="14">
        <v>357518</v>
      </c>
      <c r="AK8" s="14">
        <v>56519</v>
      </c>
      <c r="AL8" s="14">
        <v>402758</v>
      </c>
      <c r="AM8" s="14">
        <v>454237</v>
      </c>
      <c r="AN8" s="14">
        <v>416090</v>
      </c>
      <c r="AO8" s="14">
        <v>61424</v>
      </c>
      <c r="AP8" s="14">
        <v>30486</v>
      </c>
      <c r="AQ8" s="14">
        <v>328185</v>
      </c>
      <c r="AR8" s="14">
        <v>179670</v>
      </c>
      <c r="AS8" s="14">
        <v>-14072</v>
      </c>
      <c r="AT8" s="14">
        <v>788967</v>
      </c>
      <c r="AU8" s="14">
        <v>465977</v>
      </c>
      <c r="AV8" s="101">
        <v>989871</v>
      </c>
      <c r="AW8" s="101">
        <v>1079660</v>
      </c>
      <c r="AX8" s="101">
        <v>286967</v>
      </c>
      <c r="AY8" s="101">
        <v>-972500</v>
      </c>
      <c r="AZ8" s="101">
        <v>143541</v>
      </c>
      <c r="BA8" s="101">
        <v>-53856</v>
      </c>
      <c r="BB8" s="101">
        <v>652581</v>
      </c>
      <c r="BC8" s="101">
        <v>459605</v>
      </c>
      <c r="BD8" s="101">
        <v>164890</v>
      </c>
      <c r="BE8" s="101">
        <v>81832</v>
      </c>
      <c r="BF8" s="101">
        <v>94859</v>
      </c>
      <c r="BG8" s="101">
        <v>-940686</v>
      </c>
      <c r="BH8" s="101">
        <v>-556455</v>
      </c>
      <c r="BI8" s="37"/>
    </row>
    <row r="9" spans="1:61" s="5" customFormat="1" ht="15.2" customHeight="1" x14ac:dyDescent="0.2">
      <c r="A9" s="27" t="s">
        <v>92</v>
      </c>
      <c r="B9" s="152">
        <v>260378</v>
      </c>
      <c r="C9" s="152">
        <v>341273</v>
      </c>
      <c r="D9" s="152">
        <v>-97155</v>
      </c>
      <c r="E9" s="152">
        <v>260140</v>
      </c>
      <c r="F9" s="152">
        <v>198830</v>
      </c>
      <c r="G9" s="152">
        <v>-233896</v>
      </c>
      <c r="H9" s="152">
        <v>57974</v>
      </c>
      <c r="I9" s="152">
        <v>-34139</v>
      </c>
      <c r="J9" s="152">
        <v>158725</v>
      </c>
      <c r="K9" s="152">
        <v>19149</v>
      </c>
      <c r="L9" s="152">
        <v>189830</v>
      </c>
      <c r="M9" s="152">
        <v>257953</v>
      </c>
      <c r="N9" s="152">
        <v>-36341</v>
      </c>
      <c r="O9" s="152">
        <v>536956</v>
      </c>
      <c r="P9" s="152">
        <v>13252</v>
      </c>
      <c r="Q9" s="152">
        <v>221426</v>
      </c>
      <c r="R9" s="152">
        <v>363693</v>
      </c>
      <c r="S9" s="152">
        <v>188983</v>
      </c>
      <c r="T9" s="152">
        <v>446678</v>
      </c>
      <c r="U9" s="152">
        <v>526783</v>
      </c>
      <c r="V9" s="152">
        <v>491680</v>
      </c>
      <c r="W9" s="152">
        <v>415002</v>
      </c>
      <c r="X9" s="104">
        <v>356823</v>
      </c>
      <c r="Y9" s="152">
        <v>870825</v>
      </c>
      <c r="Z9" s="14">
        <v>390301</v>
      </c>
      <c r="AA9" s="14">
        <v>521953</v>
      </c>
      <c r="AB9" s="14">
        <v>527173</v>
      </c>
      <c r="AC9" s="14">
        <v>750775</v>
      </c>
      <c r="AD9" s="14">
        <v>794320</v>
      </c>
      <c r="AE9" s="14">
        <v>954150</v>
      </c>
      <c r="AF9" s="14">
        <v>695927</v>
      </c>
      <c r="AG9" s="14">
        <v>1308726</v>
      </c>
      <c r="AH9" s="14">
        <v>1592809</v>
      </c>
      <c r="AI9" s="14">
        <v>1010599</v>
      </c>
      <c r="AJ9" s="14">
        <v>450533</v>
      </c>
      <c r="AK9" s="14">
        <v>504078</v>
      </c>
      <c r="AL9" s="14">
        <v>342200</v>
      </c>
      <c r="AM9" s="14">
        <v>326833</v>
      </c>
      <c r="AN9" s="14">
        <v>348745</v>
      </c>
      <c r="AO9" s="14">
        <v>629294</v>
      </c>
      <c r="AP9" s="14">
        <v>892900</v>
      </c>
      <c r="AQ9" s="14">
        <v>592164</v>
      </c>
      <c r="AR9" s="14">
        <v>390687</v>
      </c>
      <c r="AS9" s="14">
        <v>933444</v>
      </c>
      <c r="AT9" s="14">
        <v>1200795</v>
      </c>
      <c r="AU9" s="14">
        <v>669834</v>
      </c>
      <c r="AV9" s="14">
        <v>137594</v>
      </c>
      <c r="AW9" s="14">
        <v>-69318</v>
      </c>
      <c r="AX9" s="14">
        <v>756682</v>
      </c>
      <c r="AY9" s="14">
        <v>1741483</v>
      </c>
      <c r="AZ9" s="14">
        <v>753872</v>
      </c>
      <c r="BA9" s="14">
        <v>952030</v>
      </c>
      <c r="BB9" s="14">
        <v>246663</v>
      </c>
      <c r="BC9" s="14">
        <v>396802</v>
      </c>
      <c r="BD9" s="14">
        <v>674934</v>
      </c>
      <c r="BE9" s="14">
        <v>318217</v>
      </c>
      <c r="BF9" s="14">
        <v>831627</v>
      </c>
      <c r="BG9" s="14">
        <v>1969390</v>
      </c>
      <c r="BH9" s="14">
        <v>1916947</v>
      </c>
      <c r="BI9" s="37"/>
    </row>
    <row r="10" spans="1:61" s="5" customFormat="1" ht="15.2" customHeight="1" x14ac:dyDescent="0.2">
      <c r="A10" s="27" t="s">
        <v>93</v>
      </c>
      <c r="B10" s="152">
        <v>5332</v>
      </c>
      <c r="C10" s="152">
        <v>5781</v>
      </c>
      <c r="D10" s="152">
        <v>2596</v>
      </c>
      <c r="E10" s="152">
        <v>4190</v>
      </c>
      <c r="F10" s="152">
        <v>2130</v>
      </c>
      <c r="G10" s="152">
        <v>1940</v>
      </c>
      <c r="H10" s="152">
        <v>2242</v>
      </c>
      <c r="I10" s="152">
        <v>1573</v>
      </c>
      <c r="J10" s="152">
        <v>886</v>
      </c>
      <c r="K10" s="152">
        <v>1324</v>
      </c>
      <c r="L10" s="152">
        <v>3362</v>
      </c>
      <c r="M10" s="152">
        <v>534</v>
      </c>
      <c r="N10" s="152">
        <v>1604</v>
      </c>
      <c r="O10" s="152">
        <v>869</v>
      </c>
      <c r="P10" s="152">
        <v>1585</v>
      </c>
      <c r="Q10" s="152">
        <v>1857</v>
      </c>
      <c r="R10" s="152">
        <v>2084</v>
      </c>
      <c r="S10" s="152">
        <v>6438</v>
      </c>
      <c r="T10" s="152">
        <v>6600</v>
      </c>
      <c r="U10" s="152">
        <v>8228</v>
      </c>
      <c r="V10" s="152">
        <v>3106</v>
      </c>
      <c r="W10" s="152">
        <v>3982</v>
      </c>
      <c r="X10" s="104">
        <v>11868</v>
      </c>
      <c r="Y10" s="152">
        <v>3979</v>
      </c>
      <c r="Z10" s="14">
        <v>5923</v>
      </c>
      <c r="AA10" s="14">
        <v>4448</v>
      </c>
      <c r="AB10" s="14">
        <v>10164</v>
      </c>
      <c r="AC10" s="14">
        <v>3513</v>
      </c>
      <c r="AD10" s="14">
        <v>5692</v>
      </c>
      <c r="AE10" s="14">
        <v>4613</v>
      </c>
      <c r="AF10" s="14">
        <v>14589</v>
      </c>
      <c r="AG10" s="14">
        <v>17644</v>
      </c>
      <c r="AH10" s="14">
        <v>1215</v>
      </c>
      <c r="AI10" s="14">
        <v>1654</v>
      </c>
      <c r="AJ10" s="14">
        <v>5030</v>
      </c>
      <c r="AK10" s="14">
        <v>1429</v>
      </c>
      <c r="AL10" s="14">
        <v>1200</v>
      </c>
      <c r="AM10" s="14">
        <v>1231</v>
      </c>
      <c r="AN10" s="14">
        <v>632</v>
      </c>
      <c r="AO10" s="14">
        <v>2395</v>
      </c>
      <c r="AP10" s="14">
        <v>3264</v>
      </c>
      <c r="AQ10" s="14">
        <v>6878</v>
      </c>
      <c r="AR10" s="14">
        <v>529</v>
      </c>
      <c r="AS10" s="14">
        <v>1790</v>
      </c>
      <c r="AT10" s="14">
        <v>1024</v>
      </c>
      <c r="AU10" s="14">
        <v>347</v>
      </c>
      <c r="AV10" s="14">
        <v>245</v>
      </c>
      <c r="AW10" s="14">
        <v>362</v>
      </c>
      <c r="AX10" s="14">
        <v>1189</v>
      </c>
      <c r="AY10" s="14">
        <v>237</v>
      </c>
      <c r="AZ10" s="14">
        <v>632</v>
      </c>
      <c r="BA10" s="14">
        <v>1210</v>
      </c>
      <c r="BB10" s="14">
        <v>789</v>
      </c>
      <c r="BC10" s="14">
        <v>365</v>
      </c>
      <c r="BD10" s="14">
        <v>481</v>
      </c>
      <c r="BE10" s="14">
        <v>2073</v>
      </c>
      <c r="BF10" s="14">
        <v>7708</v>
      </c>
      <c r="BG10" s="14">
        <v>1276</v>
      </c>
      <c r="BH10" s="14">
        <v>2063</v>
      </c>
      <c r="BI10" s="37"/>
    </row>
    <row r="11" spans="1:61" s="5" customFormat="1" ht="15.2" customHeight="1" x14ac:dyDescent="0.2">
      <c r="A11" s="27" t="s">
        <v>94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63</v>
      </c>
      <c r="J11" s="152">
        <v>66</v>
      </c>
      <c r="K11" s="152">
        <v>-21</v>
      </c>
      <c r="L11" s="152">
        <v>80</v>
      </c>
      <c r="M11" s="152">
        <v>98</v>
      </c>
      <c r="N11" s="152">
        <v>228</v>
      </c>
      <c r="O11" s="152">
        <v>171</v>
      </c>
      <c r="P11" s="152">
        <v>302</v>
      </c>
      <c r="Q11" s="152">
        <v>437</v>
      </c>
      <c r="R11" s="152">
        <v>49</v>
      </c>
      <c r="S11" s="152">
        <v>48</v>
      </c>
      <c r="T11" s="152">
        <v>24</v>
      </c>
      <c r="U11" s="152">
        <v>953</v>
      </c>
      <c r="V11" s="152">
        <v>546</v>
      </c>
      <c r="W11" s="152">
        <v>723</v>
      </c>
      <c r="X11" s="104">
        <v>568</v>
      </c>
      <c r="Y11" s="152">
        <v>576</v>
      </c>
      <c r="Z11" s="14">
        <v>342</v>
      </c>
      <c r="AA11" s="14">
        <v>570</v>
      </c>
      <c r="AB11" s="14">
        <v>1481</v>
      </c>
      <c r="AC11" s="14">
        <v>6254</v>
      </c>
      <c r="AD11" s="14">
        <v>8234</v>
      </c>
      <c r="AE11" s="14">
        <v>9208</v>
      </c>
      <c r="AF11" s="14">
        <v>6473</v>
      </c>
      <c r="AG11" s="14">
        <v>3389</v>
      </c>
      <c r="AH11" s="14">
        <v>5116</v>
      </c>
      <c r="AI11" s="14">
        <v>851</v>
      </c>
      <c r="AJ11" s="14">
        <v>2527</v>
      </c>
      <c r="AK11" s="14">
        <v>2798</v>
      </c>
      <c r="AL11" s="14">
        <v>2408</v>
      </c>
      <c r="AM11" s="14">
        <v>2920</v>
      </c>
      <c r="AN11" s="14">
        <v>5156</v>
      </c>
      <c r="AO11" s="14">
        <v>2535</v>
      </c>
      <c r="AP11" s="14">
        <v>3725</v>
      </c>
      <c r="AQ11" s="14">
        <v>7035</v>
      </c>
      <c r="AR11" s="14">
        <v>6469</v>
      </c>
      <c r="AS11" s="14">
        <v>8032</v>
      </c>
      <c r="AT11" s="14">
        <v>11971</v>
      </c>
      <c r="AU11" s="14">
        <v>11920</v>
      </c>
      <c r="AV11" s="14">
        <v>10250</v>
      </c>
      <c r="AW11" s="14">
        <v>8496</v>
      </c>
      <c r="AX11" s="14">
        <v>10106</v>
      </c>
      <c r="AY11" s="14">
        <v>8973</v>
      </c>
      <c r="AZ11" s="14">
        <v>7694</v>
      </c>
      <c r="BA11" s="14">
        <v>4642</v>
      </c>
      <c r="BB11" s="14">
        <v>9498</v>
      </c>
      <c r="BC11" s="14">
        <v>15452</v>
      </c>
      <c r="BD11" s="14">
        <v>2460</v>
      </c>
      <c r="BE11" s="14">
        <v>12138</v>
      </c>
      <c r="BF11" s="14">
        <v>9447</v>
      </c>
      <c r="BG11" s="14">
        <v>7166</v>
      </c>
      <c r="BH11" s="14">
        <v>12136</v>
      </c>
      <c r="BI11" s="37"/>
    </row>
    <row r="12" spans="1:61" s="5" customFormat="1" ht="15.2" customHeight="1" x14ac:dyDescent="0.2">
      <c r="A12" s="27" t="s">
        <v>95</v>
      </c>
      <c r="B12" s="152">
        <v>258441</v>
      </c>
      <c r="C12" s="152">
        <v>563057</v>
      </c>
      <c r="D12" s="152">
        <v>351370</v>
      </c>
      <c r="E12" s="152">
        <v>499378</v>
      </c>
      <c r="F12" s="152">
        <v>318226</v>
      </c>
      <c r="G12" s="152">
        <v>251072</v>
      </c>
      <c r="H12" s="152">
        <v>188882</v>
      </c>
      <c r="I12" s="152">
        <v>272782</v>
      </c>
      <c r="J12" s="152">
        <v>218698</v>
      </c>
      <c r="K12" s="152">
        <v>254691</v>
      </c>
      <c r="L12" s="152">
        <v>235940</v>
      </c>
      <c r="M12" s="152">
        <v>533746</v>
      </c>
      <c r="N12" s="152">
        <v>332333</v>
      </c>
      <c r="O12" s="152">
        <v>390037</v>
      </c>
      <c r="P12" s="152">
        <v>305086</v>
      </c>
      <c r="Q12" s="152">
        <v>679080</v>
      </c>
      <c r="R12" s="152">
        <v>577442</v>
      </c>
      <c r="S12" s="152">
        <v>765164</v>
      </c>
      <c r="T12" s="152">
        <v>842536</v>
      </c>
      <c r="U12" s="152">
        <v>1013949</v>
      </c>
      <c r="V12" s="152">
        <v>1342963</v>
      </c>
      <c r="W12" s="152">
        <v>1597907</v>
      </c>
      <c r="X12" s="104">
        <v>836407</v>
      </c>
      <c r="Y12" s="152">
        <v>1757526</v>
      </c>
      <c r="Z12" s="14">
        <v>1682450</v>
      </c>
      <c r="AA12" s="14">
        <v>2404342</v>
      </c>
      <c r="AB12" s="14">
        <v>1171421</v>
      </c>
      <c r="AC12" s="14">
        <v>2019176</v>
      </c>
      <c r="AD12" s="14">
        <v>525766</v>
      </c>
      <c r="AE12" s="14">
        <v>908585</v>
      </c>
      <c r="AF12" s="14">
        <v>539052</v>
      </c>
      <c r="AG12" s="14">
        <v>548679</v>
      </c>
      <c r="AH12" s="14">
        <v>348875</v>
      </c>
      <c r="AI12" s="14">
        <v>649819</v>
      </c>
      <c r="AJ12" s="14">
        <v>649202</v>
      </c>
      <c r="AK12" s="14">
        <v>656825</v>
      </c>
      <c r="AL12" s="14">
        <v>479576</v>
      </c>
      <c r="AM12" s="14">
        <v>670035</v>
      </c>
      <c r="AN12" s="14">
        <v>804477</v>
      </c>
      <c r="AO12" s="14">
        <v>1204807</v>
      </c>
      <c r="AP12" s="14">
        <v>598261</v>
      </c>
      <c r="AQ12" s="14">
        <v>696041</v>
      </c>
      <c r="AR12" s="14">
        <v>511412</v>
      </c>
      <c r="AS12" s="14">
        <v>671594</v>
      </c>
      <c r="AT12" s="14">
        <v>664126</v>
      </c>
      <c r="AU12" s="14">
        <v>493537</v>
      </c>
      <c r="AV12" s="14">
        <v>364137</v>
      </c>
      <c r="AW12" s="14">
        <v>749450</v>
      </c>
      <c r="AX12" s="14">
        <v>513792</v>
      </c>
      <c r="AY12" s="14">
        <v>729493</v>
      </c>
      <c r="AZ12" s="14">
        <v>670600</v>
      </c>
      <c r="BA12" s="14">
        <v>1077543</v>
      </c>
      <c r="BB12" s="14">
        <v>701295</v>
      </c>
      <c r="BC12" s="14">
        <v>757256</v>
      </c>
      <c r="BD12" s="14">
        <v>553130</v>
      </c>
      <c r="BE12" s="14">
        <v>1054832</v>
      </c>
      <c r="BF12" s="14">
        <v>465316</v>
      </c>
      <c r="BG12" s="14">
        <v>773412</v>
      </c>
      <c r="BH12" s="14">
        <v>1254359</v>
      </c>
      <c r="BI12" s="37"/>
    </row>
    <row r="13" spans="1:61" s="5" customFormat="1" ht="15.2" customHeight="1" x14ac:dyDescent="0.2">
      <c r="A13" s="2" t="s">
        <v>96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50"/>
      <c r="W13" s="50"/>
      <c r="X13" s="101"/>
      <c r="Y13" s="50"/>
      <c r="Z13" s="101"/>
      <c r="AA13" s="101"/>
      <c r="AB13" s="101"/>
      <c r="AC13" s="101">
        <v>620303</v>
      </c>
      <c r="AD13" s="101">
        <v>553823</v>
      </c>
      <c r="AE13" s="101">
        <v>441953</v>
      </c>
      <c r="AF13" s="101">
        <v>283727</v>
      </c>
      <c r="AG13" s="101">
        <v>293911</v>
      </c>
      <c r="AH13" s="101">
        <v>266223</v>
      </c>
      <c r="AI13" s="101">
        <v>274954</v>
      </c>
      <c r="AJ13" s="101">
        <v>245131</v>
      </c>
      <c r="AK13" s="101">
        <v>262494</v>
      </c>
      <c r="AL13" s="101">
        <v>299028</v>
      </c>
      <c r="AM13" s="101">
        <v>451476</v>
      </c>
      <c r="AN13" s="101">
        <v>293600</v>
      </c>
      <c r="AO13" s="101">
        <v>405401</v>
      </c>
      <c r="AP13" s="101">
        <v>419072</v>
      </c>
      <c r="AQ13" s="101">
        <v>404226</v>
      </c>
      <c r="AR13" s="101">
        <v>340087</v>
      </c>
      <c r="AS13" s="101">
        <v>441468</v>
      </c>
      <c r="AT13" s="14">
        <v>379324</v>
      </c>
      <c r="AU13" s="14">
        <v>358177</v>
      </c>
      <c r="AV13" s="14">
        <v>322639</v>
      </c>
      <c r="AW13" s="14">
        <v>314972</v>
      </c>
      <c r="AX13" s="14">
        <v>341529</v>
      </c>
      <c r="AY13" s="14">
        <v>366780</v>
      </c>
      <c r="AZ13" s="14">
        <v>393270</v>
      </c>
      <c r="BA13" s="14">
        <v>456999</v>
      </c>
      <c r="BB13" s="14">
        <v>424975</v>
      </c>
      <c r="BC13" s="14">
        <v>424587</v>
      </c>
      <c r="BD13" s="14">
        <v>419833</v>
      </c>
      <c r="BE13" s="14">
        <v>456419</v>
      </c>
      <c r="BF13" s="14">
        <v>498279</v>
      </c>
      <c r="BG13" s="14">
        <v>485592</v>
      </c>
      <c r="BH13" s="14">
        <v>1022510</v>
      </c>
      <c r="BI13" s="37"/>
    </row>
    <row r="14" spans="1:61" s="5" customFormat="1" ht="15.2" customHeight="1" x14ac:dyDescent="0.2">
      <c r="A14" s="2" t="s">
        <v>97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50"/>
      <c r="W14" s="50"/>
      <c r="X14" s="101"/>
      <c r="Y14" s="50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13340</v>
      </c>
      <c r="BB14" s="14">
        <v>14197</v>
      </c>
      <c r="BC14" s="14">
        <v>10926</v>
      </c>
      <c r="BD14" s="14">
        <v>11677</v>
      </c>
      <c r="BE14" s="14">
        <v>13644</v>
      </c>
      <c r="BF14" s="14">
        <v>14491</v>
      </c>
      <c r="BG14" s="14">
        <v>11123</v>
      </c>
      <c r="BH14" s="14">
        <v>29695</v>
      </c>
      <c r="BI14" s="37"/>
    </row>
    <row r="15" spans="1:61" s="5" customFormat="1" ht="15.2" customHeight="1" x14ac:dyDescent="0.2">
      <c r="A15" s="27" t="s">
        <v>98</v>
      </c>
      <c r="B15" s="152">
        <v>173989</v>
      </c>
      <c r="C15" s="152">
        <v>178243</v>
      </c>
      <c r="D15" s="152">
        <v>177704</v>
      </c>
      <c r="E15" s="152">
        <v>179894</v>
      </c>
      <c r="F15" s="152">
        <v>208476</v>
      </c>
      <c r="G15" s="152">
        <v>189328</v>
      </c>
      <c r="H15" s="152">
        <v>159915</v>
      </c>
      <c r="I15" s="152">
        <v>238755</v>
      </c>
      <c r="J15" s="152">
        <v>221874</v>
      </c>
      <c r="K15" s="152">
        <v>211810</v>
      </c>
      <c r="L15" s="152">
        <v>246025</v>
      </c>
      <c r="M15" s="152">
        <v>329189</v>
      </c>
      <c r="N15" s="152">
        <v>250138</v>
      </c>
      <c r="O15" s="152">
        <v>201562</v>
      </c>
      <c r="P15" s="152">
        <v>196244</v>
      </c>
      <c r="Q15" s="152">
        <v>200327</v>
      </c>
      <c r="R15" s="152">
        <v>150971</v>
      </c>
      <c r="S15" s="152">
        <v>144743</v>
      </c>
      <c r="T15" s="152">
        <v>172234</v>
      </c>
      <c r="U15" s="152">
        <v>379257</v>
      </c>
      <c r="V15" s="152">
        <v>156928</v>
      </c>
      <c r="W15" s="152">
        <v>184356</v>
      </c>
      <c r="X15" s="104">
        <v>184288</v>
      </c>
      <c r="Y15" s="152">
        <v>557008</v>
      </c>
      <c r="Z15" s="14">
        <v>354302</v>
      </c>
      <c r="AA15" s="14">
        <v>254674</v>
      </c>
      <c r="AB15" s="14">
        <v>251893</v>
      </c>
      <c r="AC15" s="14">
        <v>440813</v>
      </c>
      <c r="AD15" s="14">
        <v>283175</v>
      </c>
      <c r="AE15" s="14">
        <v>377027</v>
      </c>
      <c r="AF15" s="14">
        <v>277890</v>
      </c>
      <c r="AG15" s="14">
        <v>467921</v>
      </c>
      <c r="AH15" s="14">
        <v>304289</v>
      </c>
      <c r="AI15" s="14">
        <v>301677</v>
      </c>
      <c r="AJ15" s="14">
        <v>291304</v>
      </c>
      <c r="AK15" s="14">
        <v>600740</v>
      </c>
      <c r="AL15" s="14">
        <v>323390</v>
      </c>
      <c r="AM15" s="14">
        <v>297383</v>
      </c>
      <c r="AN15" s="14">
        <v>307706</v>
      </c>
      <c r="AO15" s="14">
        <v>646201</v>
      </c>
      <c r="AP15" s="14">
        <v>360892</v>
      </c>
      <c r="AQ15" s="14">
        <v>326362</v>
      </c>
      <c r="AR15" s="14">
        <v>304048</v>
      </c>
      <c r="AS15" s="14">
        <v>316836</v>
      </c>
      <c r="AT15" s="14">
        <v>309699</v>
      </c>
      <c r="AU15" s="14">
        <v>325001</v>
      </c>
      <c r="AV15" s="14">
        <v>326834</v>
      </c>
      <c r="AW15" s="14">
        <v>429223</v>
      </c>
      <c r="AX15" s="14">
        <v>309053</v>
      </c>
      <c r="AY15" s="14">
        <v>339702</v>
      </c>
      <c r="AZ15" s="14">
        <v>330230</v>
      </c>
      <c r="BA15" s="14">
        <v>369666</v>
      </c>
      <c r="BB15" s="14">
        <v>239380</v>
      </c>
      <c r="BC15" s="14">
        <v>295632</v>
      </c>
      <c r="BD15" s="14">
        <v>246609</v>
      </c>
      <c r="BE15" s="14">
        <v>309647</v>
      </c>
      <c r="BF15" s="14">
        <v>160505</v>
      </c>
      <c r="BG15" s="14">
        <v>144618</v>
      </c>
      <c r="BH15" s="14">
        <v>256703</v>
      </c>
      <c r="BI15" s="37"/>
    </row>
    <row r="16" spans="1:61" s="5" customFormat="1" ht="15.2" customHeight="1" x14ac:dyDescent="0.2">
      <c r="A16" s="27" t="s">
        <v>99</v>
      </c>
      <c r="B16" s="152">
        <v>406931</v>
      </c>
      <c r="C16" s="152">
        <v>481551</v>
      </c>
      <c r="D16" s="152">
        <v>359802</v>
      </c>
      <c r="E16" s="152">
        <v>472304</v>
      </c>
      <c r="F16" s="152">
        <v>503848</v>
      </c>
      <c r="G16" s="152">
        <v>768706</v>
      </c>
      <c r="H16" s="152">
        <v>436065</v>
      </c>
      <c r="I16" s="152">
        <v>659685</v>
      </c>
      <c r="J16" s="152">
        <v>292244</v>
      </c>
      <c r="K16" s="152">
        <v>317923</v>
      </c>
      <c r="L16" s="152">
        <v>356373</v>
      </c>
      <c r="M16" s="152">
        <v>351287</v>
      </c>
      <c r="N16" s="152">
        <v>447092</v>
      </c>
      <c r="O16" s="152">
        <v>387415</v>
      </c>
      <c r="P16" s="152">
        <v>462064</v>
      </c>
      <c r="Q16" s="152">
        <v>620110</v>
      </c>
      <c r="R16" s="152">
        <v>566182</v>
      </c>
      <c r="S16" s="152">
        <v>644162</v>
      </c>
      <c r="T16" s="152">
        <v>493947</v>
      </c>
      <c r="U16" s="152">
        <v>785773</v>
      </c>
      <c r="V16" s="152">
        <v>788073</v>
      </c>
      <c r="W16" s="152">
        <v>968375</v>
      </c>
      <c r="X16" s="104">
        <v>757760</v>
      </c>
      <c r="Y16" s="152">
        <v>1135591</v>
      </c>
      <c r="Z16" s="14">
        <v>1064938</v>
      </c>
      <c r="AA16" s="14">
        <v>1252808</v>
      </c>
      <c r="AB16" s="14">
        <v>879295</v>
      </c>
      <c r="AC16" s="14">
        <v>1344635</v>
      </c>
      <c r="AD16" s="14">
        <v>566764</v>
      </c>
      <c r="AE16" s="14">
        <v>798936</v>
      </c>
      <c r="AF16" s="14">
        <v>795047</v>
      </c>
      <c r="AG16" s="14">
        <v>950556</v>
      </c>
      <c r="AH16" s="14">
        <v>627191</v>
      </c>
      <c r="AI16" s="14">
        <v>435504</v>
      </c>
      <c r="AJ16" s="14">
        <v>556088</v>
      </c>
      <c r="AK16" s="14">
        <v>533583</v>
      </c>
      <c r="AL16" s="14">
        <v>451451</v>
      </c>
      <c r="AM16" s="14">
        <v>553357</v>
      </c>
      <c r="AN16" s="14">
        <v>400160</v>
      </c>
      <c r="AO16" s="14">
        <v>607559</v>
      </c>
      <c r="AP16" s="14">
        <v>495127</v>
      </c>
      <c r="AQ16" s="14">
        <v>470120</v>
      </c>
      <c r="AR16" s="14">
        <v>596409</v>
      </c>
      <c r="AS16" s="14">
        <v>515170</v>
      </c>
      <c r="AT16" s="14">
        <v>284061</v>
      </c>
      <c r="AU16" s="14">
        <v>521331</v>
      </c>
      <c r="AV16" s="14">
        <v>634898</v>
      </c>
      <c r="AW16" s="14">
        <v>452168</v>
      </c>
      <c r="AX16" s="14">
        <v>330446</v>
      </c>
      <c r="AY16" s="14">
        <v>460940</v>
      </c>
      <c r="AZ16" s="14">
        <v>425575</v>
      </c>
      <c r="BA16" s="14">
        <v>454980</v>
      </c>
      <c r="BB16" s="14">
        <v>489208</v>
      </c>
      <c r="BC16" s="14">
        <v>499011</v>
      </c>
      <c r="BD16" s="14">
        <v>701365</v>
      </c>
      <c r="BE16" s="14">
        <v>626595</v>
      </c>
      <c r="BF16" s="14">
        <v>666969</v>
      </c>
      <c r="BG16" s="14">
        <v>688833</v>
      </c>
      <c r="BH16" s="14">
        <v>1177341</v>
      </c>
      <c r="BI16" s="37"/>
    </row>
    <row r="17" spans="1:61" s="5" customFormat="1" ht="15.2" customHeight="1" x14ac:dyDescent="0.2">
      <c r="A17" s="34" t="s">
        <v>100</v>
      </c>
      <c r="B17" s="55">
        <v>1779800</v>
      </c>
      <c r="C17" s="55">
        <v>2032069</v>
      </c>
      <c r="D17" s="55">
        <v>1402202</v>
      </c>
      <c r="E17" s="55">
        <v>1897911</v>
      </c>
      <c r="F17" s="55">
        <v>1797559</v>
      </c>
      <c r="G17" s="55">
        <v>1408590</v>
      </c>
      <c r="H17" s="55">
        <v>1378944</v>
      </c>
      <c r="I17" s="55">
        <v>1652814</v>
      </c>
      <c r="J17" s="55">
        <v>1537944</v>
      </c>
      <c r="K17" s="55">
        <v>1639896</v>
      </c>
      <c r="L17" s="55">
        <v>1504712</v>
      </c>
      <c r="M17" s="55">
        <v>1913941</v>
      </c>
      <c r="N17" s="55">
        <v>1949716</v>
      </c>
      <c r="O17" s="55">
        <v>1602181</v>
      </c>
      <c r="P17" s="55">
        <v>1607411</v>
      </c>
      <c r="Q17" s="55">
        <v>2284506</v>
      </c>
      <c r="R17" s="55">
        <v>2243454</v>
      </c>
      <c r="S17" s="55">
        <v>2430268</v>
      </c>
      <c r="T17" s="55">
        <v>2803013</v>
      </c>
      <c r="U17" s="55">
        <v>3438204</v>
      </c>
      <c r="V17" s="47">
        <v>3946789</v>
      </c>
      <c r="W17" s="47">
        <v>4121970</v>
      </c>
      <c r="X17" s="48">
        <v>2948107</v>
      </c>
      <c r="Y17" s="47">
        <v>5077172</v>
      </c>
      <c r="Z17" s="100">
        <v>4598476</v>
      </c>
      <c r="AA17" s="100">
        <v>5145672</v>
      </c>
      <c r="AB17" s="100">
        <v>2945102</v>
      </c>
      <c r="AC17" s="100">
        <v>5482500</v>
      </c>
      <c r="AD17" s="100">
        <v>1720458</v>
      </c>
      <c r="AE17" s="100">
        <v>4593073</v>
      </c>
      <c r="AF17" s="100">
        <v>3287618</v>
      </c>
      <c r="AG17" s="100">
        <v>4657901</v>
      </c>
      <c r="AH17" s="137">
        <v>3980665</v>
      </c>
      <c r="AI17" s="137">
        <v>3483350</v>
      </c>
      <c r="AJ17" s="137">
        <v>2992760</v>
      </c>
      <c r="AK17" s="137">
        <v>3139285</v>
      </c>
      <c r="AL17" s="137">
        <v>2848583</v>
      </c>
      <c r="AM17" s="137">
        <v>3264193</v>
      </c>
      <c r="AN17" s="137">
        <v>2920295</v>
      </c>
      <c r="AO17" s="137">
        <v>4037601</v>
      </c>
      <c r="AP17" s="137">
        <v>3278778</v>
      </c>
      <c r="AQ17" s="137">
        <v>3182496</v>
      </c>
      <c r="AR17" s="137">
        <v>2625655</v>
      </c>
      <c r="AS17" s="137">
        <v>3165199</v>
      </c>
      <c r="AT17" s="100">
        <v>3953934</v>
      </c>
      <c r="AU17" s="100">
        <v>3048461</v>
      </c>
      <c r="AV17" s="100">
        <v>2996829</v>
      </c>
      <c r="AW17" s="100">
        <v>3201701</v>
      </c>
      <c r="AX17" s="100">
        <v>2834138</v>
      </c>
      <c r="AY17" s="100">
        <v>2936499</v>
      </c>
      <c r="AZ17" s="100">
        <v>2940756</v>
      </c>
      <c r="BA17" s="100">
        <v>3620929</v>
      </c>
      <c r="BB17" s="100">
        <v>3138534</v>
      </c>
      <c r="BC17" s="100">
        <v>3154621</v>
      </c>
      <c r="BD17" s="100">
        <v>3003224</v>
      </c>
      <c r="BE17" s="100">
        <v>3224745</v>
      </c>
      <c r="BF17" s="100">
        <v>3116296</v>
      </c>
      <c r="BG17" s="100">
        <v>3417782</v>
      </c>
      <c r="BH17" s="100">
        <v>5704832</v>
      </c>
      <c r="BI17" s="37"/>
    </row>
    <row r="18" spans="1:61" s="5" customFormat="1" ht="15.2" customHeight="1" x14ac:dyDescent="0.2">
      <c r="A18" s="2" t="s">
        <v>101</v>
      </c>
      <c r="B18" s="56">
        <v>1447</v>
      </c>
      <c r="C18" s="56">
        <v>7340</v>
      </c>
      <c r="D18" s="56">
        <v>-1454</v>
      </c>
      <c r="E18" s="56">
        <v>2149</v>
      </c>
      <c r="F18" s="56">
        <v>1130</v>
      </c>
      <c r="G18" s="56">
        <v>216</v>
      </c>
      <c r="H18" s="56">
        <v>730</v>
      </c>
      <c r="I18" s="56">
        <v>2986</v>
      </c>
      <c r="J18" s="56">
        <v>1054</v>
      </c>
      <c r="K18" s="56">
        <v>0</v>
      </c>
      <c r="L18" s="56">
        <v>10472</v>
      </c>
      <c r="M18" s="56">
        <v>5012</v>
      </c>
      <c r="N18" s="56">
        <v>2896</v>
      </c>
      <c r="O18" s="56">
        <v>326</v>
      </c>
      <c r="P18" s="56">
        <v>562</v>
      </c>
      <c r="Q18" s="56">
        <v>10548</v>
      </c>
      <c r="R18" s="56">
        <v>3913</v>
      </c>
      <c r="S18" s="56">
        <v>1854</v>
      </c>
      <c r="T18" s="56">
        <v>526</v>
      </c>
      <c r="U18" s="56">
        <v>806</v>
      </c>
      <c r="V18" s="134">
        <v>1303</v>
      </c>
      <c r="W18" s="134">
        <v>573</v>
      </c>
      <c r="X18" s="14">
        <v>1673</v>
      </c>
      <c r="Y18" s="134">
        <v>4140</v>
      </c>
      <c r="Z18" s="14">
        <v>3582</v>
      </c>
      <c r="AA18" s="14">
        <v>13618</v>
      </c>
      <c r="AB18" s="14">
        <v>7864</v>
      </c>
      <c r="AC18" s="14">
        <v>2110</v>
      </c>
      <c r="AD18" s="14">
        <v>1765</v>
      </c>
      <c r="AE18" s="14">
        <v>5329</v>
      </c>
      <c r="AF18" s="14">
        <v>410</v>
      </c>
      <c r="AG18" s="14">
        <v>1519</v>
      </c>
      <c r="AH18" s="14">
        <v>1629</v>
      </c>
      <c r="AI18" s="14">
        <v>17089</v>
      </c>
      <c r="AJ18" s="14">
        <v>6656</v>
      </c>
      <c r="AK18" s="14">
        <v>8700</v>
      </c>
      <c r="AL18" s="14">
        <v>6563</v>
      </c>
      <c r="AM18" s="14">
        <v>0</v>
      </c>
      <c r="AN18" s="14">
        <v>11532</v>
      </c>
      <c r="AO18" s="14">
        <v>24095</v>
      </c>
      <c r="AP18" s="14">
        <v>54683</v>
      </c>
      <c r="AQ18" s="14">
        <v>1668</v>
      </c>
      <c r="AR18" s="14">
        <v>3125</v>
      </c>
      <c r="AS18" s="14">
        <v>28344</v>
      </c>
      <c r="AT18" s="14">
        <v>37540</v>
      </c>
      <c r="AU18" s="14">
        <v>17035</v>
      </c>
      <c r="AV18" s="14">
        <v>39179</v>
      </c>
      <c r="AW18" s="14">
        <v>23789</v>
      </c>
      <c r="AX18" s="14">
        <v>26306</v>
      </c>
      <c r="AY18" s="14">
        <v>17970</v>
      </c>
      <c r="AZ18" s="14">
        <v>1404</v>
      </c>
      <c r="BA18" s="14">
        <v>20429</v>
      </c>
      <c r="BB18" s="14">
        <v>17486</v>
      </c>
      <c r="BC18" s="14">
        <v>12487</v>
      </c>
      <c r="BD18" s="14">
        <v>56</v>
      </c>
      <c r="BE18" s="14">
        <v>3339</v>
      </c>
      <c r="BF18" s="14">
        <v>12938</v>
      </c>
      <c r="BG18" s="14">
        <v>8130</v>
      </c>
      <c r="BH18" s="14">
        <v>6884</v>
      </c>
      <c r="BI18" s="37"/>
    </row>
    <row r="19" spans="1:61" s="5" customFormat="1" ht="15.2" customHeight="1" thickBot="1" x14ac:dyDescent="0.25">
      <c r="A19" s="2" t="s">
        <v>102</v>
      </c>
      <c r="B19" s="134">
        <v>39306</v>
      </c>
      <c r="C19" s="134">
        <v>39143</v>
      </c>
      <c r="D19" s="134">
        <v>29093</v>
      </c>
      <c r="E19" s="134">
        <v>34430</v>
      </c>
      <c r="F19" s="134">
        <v>27574</v>
      </c>
      <c r="G19" s="134">
        <v>42284</v>
      </c>
      <c r="H19" s="134">
        <v>36055</v>
      </c>
      <c r="I19" s="134">
        <v>63212</v>
      </c>
      <c r="J19" s="134">
        <v>60746</v>
      </c>
      <c r="K19" s="134">
        <v>57131</v>
      </c>
      <c r="L19" s="134">
        <v>111941</v>
      </c>
      <c r="M19" s="134">
        <v>118458</v>
      </c>
      <c r="N19" s="134">
        <v>133555</v>
      </c>
      <c r="O19" s="134">
        <v>93535</v>
      </c>
      <c r="P19" s="134">
        <v>91860</v>
      </c>
      <c r="Q19" s="134">
        <v>145280</v>
      </c>
      <c r="R19" s="134">
        <v>103435</v>
      </c>
      <c r="S19" s="134">
        <v>104118</v>
      </c>
      <c r="T19" s="134">
        <v>112502</v>
      </c>
      <c r="U19" s="134">
        <v>156701</v>
      </c>
      <c r="V19" s="134">
        <v>66610</v>
      </c>
      <c r="W19" s="134">
        <v>148011</v>
      </c>
      <c r="X19" s="14">
        <v>147542</v>
      </c>
      <c r="Y19" s="134">
        <v>214653</v>
      </c>
      <c r="Z19" s="14">
        <v>164081</v>
      </c>
      <c r="AA19" s="14">
        <v>206747</v>
      </c>
      <c r="AB19" s="14">
        <v>192582</v>
      </c>
      <c r="AC19" s="14">
        <v>267452</v>
      </c>
      <c r="AD19" s="14">
        <v>282008</v>
      </c>
      <c r="AE19" s="14">
        <v>106248</v>
      </c>
      <c r="AF19" s="14">
        <v>111012</v>
      </c>
      <c r="AG19" s="14">
        <v>151556</v>
      </c>
      <c r="AH19" s="14">
        <v>124301</v>
      </c>
      <c r="AI19" s="14">
        <v>135193</v>
      </c>
      <c r="AJ19" s="14">
        <v>287856</v>
      </c>
      <c r="AK19" s="14">
        <v>200739</v>
      </c>
      <c r="AL19" s="14">
        <v>223844</v>
      </c>
      <c r="AM19" s="14">
        <v>192454</v>
      </c>
      <c r="AN19" s="14">
        <v>163265</v>
      </c>
      <c r="AO19" s="14">
        <v>235491</v>
      </c>
      <c r="AP19" s="14">
        <v>177152</v>
      </c>
      <c r="AQ19" s="14">
        <v>205732</v>
      </c>
      <c r="AR19" s="14">
        <v>136962</v>
      </c>
      <c r="AS19" s="14">
        <v>180311</v>
      </c>
      <c r="AT19" s="14">
        <v>102429</v>
      </c>
      <c r="AU19" s="14">
        <v>207276</v>
      </c>
      <c r="AV19" s="14">
        <v>146376</v>
      </c>
      <c r="AW19" s="14">
        <v>210062</v>
      </c>
      <c r="AX19" s="14">
        <v>180404</v>
      </c>
      <c r="AY19" s="14">
        <v>226297</v>
      </c>
      <c r="AZ19" s="14">
        <v>172364</v>
      </c>
      <c r="BA19" s="14">
        <v>199363</v>
      </c>
      <c r="BB19" s="14">
        <v>176975</v>
      </c>
      <c r="BC19" s="14">
        <v>203073</v>
      </c>
      <c r="BD19" s="14">
        <v>202065</v>
      </c>
      <c r="BE19" s="14">
        <v>206399</v>
      </c>
      <c r="BF19" s="14">
        <v>162939</v>
      </c>
      <c r="BG19" s="14">
        <v>172560</v>
      </c>
      <c r="BH19" s="14">
        <v>369431</v>
      </c>
      <c r="BI19" s="37"/>
    </row>
    <row r="20" spans="1:61" s="5" customFormat="1" ht="15.2" customHeight="1" thickTop="1" x14ac:dyDescent="0.2">
      <c r="A20" s="25" t="s">
        <v>103</v>
      </c>
      <c r="B20" s="57">
        <v>1820553</v>
      </c>
      <c r="C20" s="57">
        <v>2078552</v>
      </c>
      <c r="D20" s="57">
        <v>1429841</v>
      </c>
      <c r="E20" s="57">
        <v>1934490</v>
      </c>
      <c r="F20" s="57">
        <v>1826263</v>
      </c>
      <c r="G20" s="57">
        <v>1451090</v>
      </c>
      <c r="H20" s="57">
        <v>1415729</v>
      </c>
      <c r="I20" s="57">
        <v>1719012</v>
      </c>
      <c r="J20" s="57">
        <v>1599744</v>
      </c>
      <c r="K20" s="57">
        <v>1697027</v>
      </c>
      <c r="L20" s="57">
        <v>1627125</v>
      </c>
      <c r="M20" s="57">
        <v>2037411</v>
      </c>
      <c r="N20" s="57">
        <v>2086167</v>
      </c>
      <c r="O20" s="57">
        <v>1696042</v>
      </c>
      <c r="P20" s="57">
        <v>1699833</v>
      </c>
      <c r="Q20" s="57">
        <v>2440334</v>
      </c>
      <c r="R20" s="57">
        <v>2350802</v>
      </c>
      <c r="S20" s="57">
        <v>2536240</v>
      </c>
      <c r="T20" s="57">
        <v>2916041</v>
      </c>
      <c r="U20" s="57">
        <v>3595711</v>
      </c>
      <c r="V20" s="46">
        <v>4014702</v>
      </c>
      <c r="W20" s="46">
        <v>4270554</v>
      </c>
      <c r="X20" s="16">
        <v>3097322</v>
      </c>
      <c r="Y20" s="46">
        <v>5295965</v>
      </c>
      <c r="Z20" s="82">
        <v>4766139</v>
      </c>
      <c r="AA20" s="82">
        <v>5366037</v>
      </c>
      <c r="AB20" s="82">
        <v>3145548</v>
      </c>
      <c r="AC20" s="82">
        <v>5752062</v>
      </c>
      <c r="AD20" s="82">
        <v>2004231</v>
      </c>
      <c r="AE20" s="82">
        <v>4704650</v>
      </c>
      <c r="AF20" s="82">
        <v>3399040</v>
      </c>
      <c r="AG20" s="82">
        <v>4810976</v>
      </c>
      <c r="AH20" s="82">
        <v>4106595</v>
      </c>
      <c r="AI20" s="82">
        <v>3635632</v>
      </c>
      <c r="AJ20" s="82">
        <v>3287272</v>
      </c>
      <c r="AK20" s="82">
        <v>3348724</v>
      </c>
      <c r="AL20" s="82">
        <v>3078990</v>
      </c>
      <c r="AM20" s="82">
        <v>3456647</v>
      </c>
      <c r="AN20" s="82">
        <v>3095092</v>
      </c>
      <c r="AO20" s="82">
        <v>4297187</v>
      </c>
      <c r="AP20" s="82">
        <v>3510613</v>
      </c>
      <c r="AQ20" s="82">
        <v>3389896</v>
      </c>
      <c r="AR20" s="82">
        <v>2765742</v>
      </c>
      <c r="AS20" s="82">
        <v>3373854</v>
      </c>
      <c r="AT20" s="82">
        <v>4093903</v>
      </c>
      <c r="AU20" s="82">
        <v>3272772</v>
      </c>
      <c r="AV20" s="82">
        <v>3182384</v>
      </c>
      <c r="AW20" s="82">
        <v>3435552</v>
      </c>
      <c r="AX20" s="82">
        <v>3040848</v>
      </c>
      <c r="AY20" s="82">
        <v>3180766</v>
      </c>
      <c r="AZ20" s="82">
        <v>3114524</v>
      </c>
      <c r="BA20" s="82">
        <v>3840721</v>
      </c>
      <c r="BB20" s="82">
        <v>3332995</v>
      </c>
      <c r="BC20" s="82">
        <v>3370181</v>
      </c>
      <c r="BD20" s="82">
        <v>3205345</v>
      </c>
      <c r="BE20" s="82">
        <v>3434483</v>
      </c>
      <c r="BF20" s="82">
        <v>3292173</v>
      </c>
      <c r="BG20" s="82">
        <v>3598472</v>
      </c>
      <c r="BH20" s="82">
        <v>6081147</v>
      </c>
      <c r="BI20" s="37"/>
    </row>
    <row r="21" spans="1:61" s="5" customFormat="1" ht="17.25" customHeight="1" x14ac:dyDescent="0.2">
      <c r="A21" s="35"/>
      <c r="B21" s="102"/>
      <c r="C21" s="102"/>
      <c r="D21" s="102"/>
      <c r="E21" s="125"/>
      <c r="F21" s="102"/>
      <c r="G21" s="102"/>
      <c r="H21" s="102"/>
      <c r="I21" s="125"/>
      <c r="J21" s="102"/>
      <c r="K21" s="102"/>
      <c r="L21" s="102"/>
      <c r="M21" s="125"/>
      <c r="N21" s="102"/>
      <c r="O21" s="102"/>
      <c r="P21" s="102"/>
      <c r="Q21" s="125"/>
      <c r="R21" s="102"/>
      <c r="S21" s="102"/>
      <c r="T21" s="102"/>
      <c r="U21" s="125"/>
      <c r="V21" s="105"/>
      <c r="W21" s="105"/>
      <c r="X21" s="105"/>
      <c r="Y21" s="105"/>
      <c r="Z21" s="105"/>
      <c r="AA21" s="153"/>
      <c r="AB21" s="105"/>
      <c r="AC21" s="105"/>
      <c r="AD21" s="103"/>
      <c r="AE21" s="84"/>
      <c r="AF21" s="85"/>
      <c r="AG21" s="86"/>
      <c r="AH21" s="85"/>
      <c r="AI21" s="85"/>
      <c r="AJ21" s="85"/>
      <c r="AK21" s="86"/>
      <c r="AL21" s="85"/>
      <c r="AM21" s="85"/>
      <c r="AN21" s="85"/>
      <c r="AO21" s="87"/>
      <c r="AP21" s="87"/>
      <c r="AQ21" s="87"/>
      <c r="AR21" s="87"/>
      <c r="AS21" s="87"/>
      <c r="AT21" s="37"/>
      <c r="AU21" s="37"/>
      <c r="AV21" s="37"/>
      <c r="AW21" s="37"/>
      <c r="AX21" s="37"/>
      <c r="AY21" s="37"/>
      <c r="AZ21" s="37"/>
      <c r="BA21" s="37"/>
      <c r="BB21" s="113"/>
      <c r="BC21" s="113"/>
      <c r="BD21" s="113"/>
      <c r="BE21" s="113"/>
      <c r="BF21" s="113"/>
      <c r="BG21" s="113"/>
      <c r="BH21" s="113"/>
      <c r="BI21" s="37"/>
    </row>
    <row r="22" spans="1:61" s="5" customFormat="1" ht="15.2" customHeight="1" x14ac:dyDescent="0.2">
      <c r="A22" s="23" t="s">
        <v>104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77"/>
      <c r="AE22" s="78"/>
      <c r="AF22" s="85"/>
      <c r="AG22" s="85"/>
      <c r="AH22" s="85"/>
      <c r="AI22" s="85"/>
      <c r="AJ22" s="85"/>
      <c r="AK22" s="85"/>
      <c r="AL22" s="85"/>
      <c r="AM22" s="85"/>
      <c r="AN22" s="85"/>
      <c r="AO22" s="87"/>
      <c r="AP22" s="87"/>
      <c r="AQ22" s="87"/>
      <c r="AR22" s="87"/>
      <c r="AS22" s="87"/>
      <c r="AT22" s="116"/>
      <c r="AU22" s="116"/>
      <c r="AV22" s="116"/>
      <c r="AW22" s="116"/>
      <c r="AX22" s="116"/>
      <c r="AY22" s="116"/>
      <c r="AZ22" s="116"/>
      <c r="BA22" s="116"/>
      <c r="BB22" s="117"/>
      <c r="BC22" s="117"/>
      <c r="BD22" s="117"/>
      <c r="BE22" s="117"/>
      <c r="BF22" s="117"/>
      <c r="BG22" s="117"/>
      <c r="BH22" s="117"/>
      <c r="BI22" s="37"/>
    </row>
    <row r="23" spans="1:61" s="5" customFormat="1" ht="12" x14ac:dyDescent="0.2">
      <c r="A23" s="19" t="s">
        <v>52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43"/>
      <c r="W23" s="43"/>
      <c r="X23" s="43"/>
      <c r="Y23" s="43"/>
      <c r="Z23" s="43"/>
      <c r="AA23" s="43"/>
      <c r="AB23" s="43"/>
      <c r="AC23" s="43"/>
      <c r="AD23" s="77"/>
      <c r="AE23" s="78"/>
      <c r="AF23" s="85"/>
      <c r="AG23" s="85"/>
      <c r="AH23" s="85"/>
      <c r="AI23" s="85"/>
      <c r="AJ23" s="85"/>
      <c r="AK23" s="85"/>
      <c r="AL23" s="85"/>
      <c r="AM23" s="85"/>
      <c r="AN23" s="85"/>
      <c r="AO23" s="87"/>
      <c r="AP23" s="87"/>
      <c r="AQ23" s="87"/>
      <c r="AR23" s="87"/>
      <c r="AS23" s="89"/>
      <c r="AT23" s="116"/>
      <c r="AU23" s="116"/>
      <c r="AV23" s="116"/>
      <c r="AW23" s="116"/>
      <c r="AX23" s="116"/>
      <c r="AY23" s="116"/>
      <c r="AZ23" s="116"/>
      <c r="BA23" s="116"/>
      <c r="BB23" s="117"/>
      <c r="BC23" s="117"/>
      <c r="BD23" s="117"/>
      <c r="BE23" s="117"/>
      <c r="BF23" s="117"/>
      <c r="BG23" s="117"/>
      <c r="BH23" s="117"/>
      <c r="BI23" s="37"/>
    </row>
    <row r="24" spans="1:61" s="64" customFormat="1" ht="15" customHeight="1" thickBot="1" x14ac:dyDescent="0.25">
      <c r="A24" s="17"/>
      <c r="B24" s="17" t="s">
        <v>53</v>
      </c>
      <c r="C24" s="17" t="s">
        <v>54</v>
      </c>
      <c r="D24" s="17" t="s">
        <v>55</v>
      </c>
      <c r="E24" s="17" t="s">
        <v>56</v>
      </c>
      <c r="F24" s="17" t="s">
        <v>57</v>
      </c>
      <c r="G24" s="17" t="s">
        <v>58</v>
      </c>
      <c r="H24" s="17" t="s">
        <v>59</v>
      </c>
      <c r="I24" s="17" t="s">
        <v>60</v>
      </c>
      <c r="J24" s="17" t="s">
        <v>61</v>
      </c>
      <c r="K24" s="17" t="s">
        <v>62</v>
      </c>
      <c r="L24" s="17" t="s">
        <v>63</v>
      </c>
      <c r="M24" s="17" t="s">
        <v>64</v>
      </c>
      <c r="N24" s="17" t="s">
        <v>65</v>
      </c>
      <c r="O24" s="17" t="s">
        <v>66</v>
      </c>
      <c r="P24" s="17" t="s">
        <v>67</v>
      </c>
      <c r="Q24" s="17" t="s">
        <v>68</v>
      </c>
      <c r="R24" s="17" t="s">
        <v>69</v>
      </c>
      <c r="S24" s="17" t="s">
        <v>70</v>
      </c>
      <c r="T24" s="17" t="s">
        <v>71</v>
      </c>
      <c r="U24" s="17" t="s">
        <v>72</v>
      </c>
      <c r="V24" s="17" t="s">
        <v>73</v>
      </c>
      <c r="W24" s="17" t="s">
        <v>74</v>
      </c>
      <c r="X24" s="17" t="s">
        <v>75</v>
      </c>
      <c r="Y24" s="17" t="s">
        <v>76</v>
      </c>
      <c r="Z24" s="17" t="s">
        <v>77</v>
      </c>
      <c r="AA24" s="17" t="s">
        <v>78</v>
      </c>
      <c r="AB24" s="17" t="s">
        <v>79</v>
      </c>
      <c r="AC24" s="17" t="s">
        <v>80</v>
      </c>
      <c r="AD24" s="17" t="s">
        <v>6</v>
      </c>
      <c r="AE24" s="17" t="s">
        <v>7</v>
      </c>
      <c r="AF24" s="17" t="s">
        <v>8</v>
      </c>
      <c r="AG24" s="17" t="s">
        <v>9</v>
      </c>
      <c r="AH24" s="17" t="s">
        <v>10</v>
      </c>
      <c r="AI24" s="17" t="s">
        <v>11</v>
      </c>
      <c r="AJ24" s="17" t="s">
        <v>12</v>
      </c>
      <c r="AK24" s="17" t="s">
        <v>13</v>
      </c>
      <c r="AL24" s="17" t="s">
        <v>14</v>
      </c>
      <c r="AM24" s="17" t="s">
        <v>15</v>
      </c>
      <c r="AN24" s="17" t="s">
        <v>16</v>
      </c>
      <c r="AO24" s="17" t="s">
        <v>17</v>
      </c>
      <c r="AP24" s="17" t="s">
        <v>18</v>
      </c>
      <c r="AQ24" s="17" t="s">
        <v>19</v>
      </c>
      <c r="AR24" s="17" t="s">
        <v>20</v>
      </c>
      <c r="AS24" s="17" t="s">
        <v>21</v>
      </c>
      <c r="AT24" s="17" t="s">
        <v>22</v>
      </c>
      <c r="AU24" s="17" t="s">
        <v>23</v>
      </c>
      <c r="AV24" s="17" t="s">
        <v>24</v>
      </c>
      <c r="AW24" s="17" t="s">
        <v>25</v>
      </c>
      <c r="AX24" s="17" t="s">
        <v>26</v>
      </c>
      <c r="AY24" s="17" t="s">
        <v>27</v>
      </c>
      <c r="AZ24" s="17" t="s">
        <v>28</v>
      </c>
      <c r="BA24" s="17" t="s">
        <v>29</v>
      </c>
      <c r="BB24" s="17" t="s">
        <v>30</v>
      </c>
      <c r="BC24" s="17" t="s">
        <v>31</v>
      </c>
      <c r="BD24" s="17" t="s">
        <v>32</v>
      </c>
      <c r="BE24" s="17" t="s">
        <v>33</v>
      </c>
      <c r="BF24" s="17" t="s">
        <v>81</v>
      </c>
      <c r="BG24" s="17" t="s">
        <v>82</v>
      </c>
      <c r="BH24" s="72" t="s">
        <v>35</v>
      </c>
      <c r="BI24" s="63"/>
    </row>
    <row r="25" spans="1:61" s="5" customFormat="1" ht="15.2" customHeight="1" thickTop="1" x14ac:dyDescent="0.2">
      <c r="A25" s="27" t="s">
        <v>87</v>
      </c>
      <c r="B25" s="50">
        <v>375084</v>
      </c>
      <c r="C25" s="50">
        <v>287493</v>
      </c>
      <c r="D25" s="50">
        <v>222414</v>
      </c>
      <c r="E25" s="50">
        <v>267543</v>
      </c>
      <c r="F25" s="50">
        <v>296427</v>
      </c>
      <c r="G25" s="50">
        <v>215879</v>
      </c>
      <c r="H25" s="50">
        <v>184309</v>
      </c>
      <c r="I25" s="50">
        <v>209888</v>
      </c>
      <c r="J25" s="50">
        <v>159897</v>
      </c>
      <c r="K25" s="50">
        <v>237047</v>
      </c>
      <c r="L25" s="50">
        <v>245519</v>
      </c>
      <c r="M25" s="50">
        <v>266815</v>
      </c>
      <c r="N25" s="50">
        <v>393532</v>
      </c>
      <c r="O25" s="50">
        <v>209727</v>
      </c>
      <c r="P25" s="50">
        <v>249498</v>
      </c>
      <c r="Q25" s="50">
        <v>304166</v>
      </c>
      <c r="R25" s="50">
        <v>376432</v>
      </c>
      <c r="S25" s="50">
        <v>360595</v>
      </c>
      <c r="T25" s="50">
        <v>579985</v>
      </c>
      <c r="U25" s="50">
        <v>437741</v>
      </c>
      <c r="V25" s="134">
        <v>650266</v>
      </c>
      <c r="W25" s="134">
        <v>622319</v>
      </c>
      <c r="X25" s="14">
        <v>460784</v>
      </c>
      <c r="Y25" s="134">
        <v>584202</v>
      </c>
      <c r="Z25" s="14">
        <v>655811</v>
      </c>
      <c r="AA25" s="14">
        <v>528466</v>
      </c>
      <c r="AB25" s="14">
        <v>585374</v>
      </c>
      <c r="AC25" s="14">
        <v>635612</v>
      </c>
      <c r="AD25" s="14">
        <v>568945</v>
      </c>
      <c r="AE25" s="14">
        <v>631206</v>
      </c>
      <c r="AF25" s="14">
        <v>322409</v>
      </c>
      <c r="AG25" s="14">
        <v>285888</v>
      </c>
      <c r="AH25" s="14">
        <v>237408</v>
      </c>
      <c r="AI25" s="14">
        <v>298208</v>
      </c>
      <c r="AJ25" s="14">
        <v>234485</v>
      </c>
      <c r="AK25" s="14">
        <v>313617</v>
      </c>
      <c r="AL25" s="14">
        <v>328756</v>
      </c>
      <c r="AM25" s="14">
        <v>317001</v>
      </c>
      <c r="AN25" s="14">
        <v>202399</v>
      </c>
      <c r="AO25" s="14">
        <v>292534</v>
      </c>
      <c r="AP25" s="14">
        <v>275028</v>
      </c>
      <c r="AQ25" s="14">
        <v>185385</v>
      </c>
      <c r="AR25" s="14">
        <v>161170</v>
      </c>
      <c r="AS25" s="14">
        <v>153452</v>
      </c>
      <c r="AT25" s="14">
        <v>147566</v>
      </c>
      <c r="AU25" s="14">
        <v>96286</v>
      </c>
      <c r="AV25" s="14">
        <v>96282</v>
      </c>
      <c r="AW25" s="14">
        <v>119618</v>
      </c>
      <c r="AX25" s="14">
        <v>132104</v>
      </c>
      <c r="AY25" s="14">
        <v>128011</v>
      </c>
      <c r="AZ25" s="14">
        <v>115879</v>
      </c>
      <c r="BA25" s="14">
        <v>174701</v>
      </c>
      <c r="BB25" s="14">
        <v>165993</v>
      </c>
      <c r="BC25" s="14">
        <v>145155</v>
      </c>
      <c r="BD25" s="14">
        <v>122560</v>
      </c>
      <c r="BE25" s="14">
        <v>183806</v>
      </c>
      <c r="BF25" s="14">
        <v>179724</v>
      </c>
      <c r="BG25" s="14">
        <v>151950</v>
      </c>
      <c r="BH25" s="14">
        <v>297510</v>
      </c>
      <c r="BI25" s="37"/>
    </row>
    <row r="26" spans="1:61" s="5" customFormat="1" ht="15.2" customHeight="1" x14ac:dyDescent="0.2">
      <c r="A26" s="27" t="s">
        <v>88</v>
      </c>
      <c r="B26" s="50">
        <v>29317</v>
      </c>
      <c r="C26" s="50">
        <v>39483</v>
      </c>
      <c r="D26" s="50">
        <v>26352</v>
      </c>
      <c r="E26" s="50">
        <v>26647</v>
      </c>
      <c r="F26" s="50">
        <v>37229</v>
      </c>
      <c r="G26" s="50">
        <v>39850</v>
      </c>
      <c r="H26" s="50">
        <v>35770</v>
      </c>
      <c r="I26" s="50">
        <v>53651</v>
      </c>
      <c r="J26" s="50">
        <v>49065</v>
      </c>
      <c r="K26" s="50">
        <v>42859</v>
      </c>
      <c r="L26" s="50">
        <v>43111</v>
      </c>
      <c r="M26" s="50">
        <v>20712</v>
      </c>
      <c r="N26" s="50">
        <v>35744</v>
      </c>
      <c r="O26" s="50">
        <v>21003</v>
      </c>
      <c r="P26" s="50">
        <v>15836</v>
      </c>
      <c r="Q26" s="50">
        <v>15456</v>
      </c>
      <c r="R26" s="50">
        <v>12897</v>
      </c>
      <c r="S26" s="50">
        <v>12842</v>
      </c>
      <c r="T26" s="50">
        <v>17286</v>
      </c>
      <c r="U26" s="50">
        <v>15677</v>
      </c>
      <c r="V26" s="134">
        <v>22284</v>
      </c>
      <c r="W26" s="134">
        <v>21569</v>
      </c>
      <c r="X26" s="14">
        <v>14484</v>
      </c>
      <c r="Y26" s="134">
        <v>16249</v>
      </c>
      <c r="Z26" s="14">
        <v>15655</v>
      </c>
      <c r="AA26" s="14">
        <v>14422</v>
      </c>
      <c r="AB26" s="14">
        <v>14291</v>
      </c>
      <c r="AC26" s="14">
        <v>19809</v>
      </c>
      <c r="AD26" s="14">
        <v>7786</v>
      </c>
      <c r="AE26" s="14">
        <v>12967</v>
      </c>
      <c r="AF26" s="14">
        <v>12567</v>
      </c>
      <c r="AG26" s="14">
        <v>13338</v>
      </c>
      <c r="AH26" s="14">
        <v>7367</v>
      </c>
      <c r="AI26" s="14">
        <v>32272</v>
      </c>
      <c r="AJ26" s="14">
        <v>21682</v>
      </c>
      <c r="AK26" s="14">
        <v>22377</v>
      </c>
      <c r="AL26" s="14">
        <v>11422</v>
      </c>
      <c r="AM26" s="14">
        <v>15872</v>
      </c>
      <c r="AN26" s="14">
        <v>9727</v>
      </c>
      <c r="AO26" s="14">
        <v>11373</v>
      </c>
      <c r="AP26" s="14">
        <v>11588</v>
      </c>
      <c r="AQ26" s="14">
        <v>11554</v>
      </c>
      <c r="AR26" s="14">
        <v>6056</v>
      </c>
      <c r="AS26" s="14">
        <v>-256</v>
      </c>
      <c r="AT26" s="14">
        <v>320</v>
      </c>
      <c r="AU26" s="14">
        <v>682</v>
      </c>
      <c r="AV26" s="14">
        <v>188</v>
      </c>
      <c r="AW26" s="14">
        <v>-433</v>
      </c>
      <c r="AX26" s="14">
        <v>327</v>
      </c>
      <c r="AY26" s="14">
        <v>-46</v>
      </c>
      <c r="AZ26" s="14">
        <v>876</v>
      </c>
      <c r="BA26" s="14">
        <v>345</v>
      </c>
      <c r="BB26" s="14">
        <v>793</v>
      </c>
      <c r="BC26" s="14">
        <v>830</v>
      </c>
      <c r="BD26" s="14">
        <v>950</v>
      </c>
      <c r="BE26" s="14">
        <v>463</v>
      </c>
      <c r="BF26" s="14">
        <v>1210</v>
      </c>
      <c r="BG26" s="14">
        <v>347</v>
      </c>
      <c r="BH26" s="14">
        <v>1111</v>
      </c>
      <c r="BI26" s="37"/>
    </row>
    <row r="27" spans="1:61" s="5" customFormat="1" ht="15.2" customHeight="1" x14ac:dyDescent="0.2">
      <c r="A27" s="27" t="s">
        <v>89</v>
      </c>
      <c r="B27" s="50">
        <v>394</v>
      </c>
      <c r="C27" s="50">
        <v>7008</v>
      </c>
      <c r="D27" s="50">
        <v>84</v>
      </c>
      <c r="E27" s="50">
        <v>291</v>
      </c>
      <c r="F27" s="50">
        <v>488</v>
      </c>
      <c r="G27" s="50">
        <v>2633</v>
      </c>
      <c r="H27" s="50">
        <v>3155</v>
      </c>
      <c r="I27" s="50">
        <v>-2256</v>
      </c>
      <c r="J27" s="50">
        <v>1137</v>
      </c>
      <c r="K27" s="50">
        <v>663</v>
      </c>
      <c r="L27" s="50">
        <v>839</v>
      </c>
      <c r="M27" s="50">
        <v>849</v>
      </c>
      <c r="N27" s="50">
        <v>6127</v>
      </c>
      <c r="O27" s="50">
        <v>7706</v>
      </c>
      <c r="P27" s="50">
        <v>4509</v>
      </c>
      <c r="Q27" s="50">
        <v>11348</v>
      </c>
      <c r="R27" s="50">
        <v>4362</v>
      </c>
      <c r="S27" s="50">
        <v>2639</v>
      </c>
      <c r="T27" s="50">
        <v>974</v>
      </c>
      <c r="U27" s="50">
        <v>2425</v>
      </c>
      <c r="V27" s="134">
        <v>10340</v>
      </c>
      <c r="W27" s="134">
        <v>7690</v>
      </c>
      <c r="X27" s="14">
        <v>3867</v>
      </c>
      <c r="Y27" s="134">
        <v>4652</v>
      </c>
      <c r="Z27" s="14">
        <v>1</v>
      </c>
      <c r="AA27" s="14">
        <v>287</v>
      </c>
      <c r="AB27" s="14">
        <v>125</v>
      </c>
      <c r="AC27" s="14">
        <v>219</v>
      </c>
      <c r="AD27" s="14">
        <v>548</v>
      </c>
      <c r="AE27" s="14">
        <v>625</v>
      </c>
      <c r="AF27" s="14">
        <v>840</v>
      </c>
      <c r="AG27" s="14">
        <v>217</v>
      </c>
      <c r="AH27" s="14">
        <v>98</v>
      </c>
      <c r="AI27" s="14">
        <v>183</v>
      </c>
      <c r="AJ27" s="14">
        <v>53</v>
      </c>
      <c r="AK27" s="14">
        <v>3833</v>
      </c>
      <c r="AL27" s="14">
        <v>4295</v>
      </c>
      <c r="AM27" s="14">
        <v>4987</v>
      </c>
      <c r="AN27" s="14">
        <v>933</v>
      </c>
      <c r="AO27" s="14">
        <v>1383</v>
      </c>
      <c r="AP27" s="14">
        <v>629</v>
      </c>
      <c r="AQ27" s="14">
        <v>225</v>
      </c>
      <c r="AR27" s="14">
        <v>234</v>
      </c>
      <c r="AS27" s="14">
        <v>249</v>
      </c>
      <c r="AT27" s="14">
        <v>811</v>
      </c>
      <c r="AU27" s="14">
        <v>394</v>
      </c>
      <c r="AV27" s="14">
        <v>146</v>
      </c>
      <c r="AW27" s="14">
        <v>103</v>
      </c>
      <c r="AX27" s="14">
        <v>272</v>
      </c>
      <c r="AY27" s="14">
        <v>223</v>
      </c>
      <c r="AZ27" s="14">
        <v>215</v>
      </c>
      <c r="BA27" s="14">
        <v>1837</v>
      </c>
      <c r="BB27" s="14">
        <v>1766</v>
      </c>
      <c r="BC27" s="14">
        <v>162</v>
      </c>
      <c r="BD27" s="14">
        <v>158</v>
      </c>
      <c r="BE27" s="14">
        <v>149</v>
      </c>
      <c r="BF27" s="14">
        <v>122</v>
      </c>
      <c r="BG27" s="14">
        <v>259</v>
      </c>
      <c r="BH27" s="14">
        <v>215</v>
      </c>
      <c r="BI27" s="37"/>
    </row>
    <row r="28" spans="1:61" s="5" customFormat="1" ht="15.2" customHeight="1" x14ac:dyDescent="0.2">
      <c r="A28" s="27" t="s">
        <v>90</v>
      </c>
      <c r="B28" s="50">
        <v>20565</v>
      </c>
      <c r="C28" s="50">
        <v>17873</v>
      </c>
      <c r="D28" s="50">
        <v>14066</v>
      </c>
      <c r="E28" s="50">
        <v>18352</v>
      </c>
      <c r="F28" s="50">
        <v>14695</v>
      </c>
      <c r="G28" s="50">
        <v>16304</v>
      </c>
      <c r="H28" s="50">
        <v>16007</v>
      </c>
      <c r="I28" s="50">
        <v>21369</v>
      </c>
      <c r="J28" s="50">
        <v>36647</v>
      </c>
      <c r="K28" s="50">
        <v>45964</v>
      </c>
      <c r="L28" s="50">
        <v>28739</v>
      </c>
      <c r="M28" s="50">
        <v>59666</v>
      </c>
      <c r="N28" s="50">
        <v>55976</v>
      </c>
      <c r="O28" s="50">
        <v>66225</v>
      </c>
      <c r="P28" s="50">
        <v>49807</v>
      </c>
      <c r="Q28" s="50">
        <v>48353</v>
      </c>
      <c r="R28" s="50">
        <v>72363</v>
      </c>
      <c r="S28" s="50">
        <v>61320</v>
      </c>
      <c r="T28" s="50">
        <v>86193</v>
      </c>
      <c r="U28" s="50">
        <v>65994</v>
      </c>
      <c r="V28" s="134">
        <v>236879</v>
      </c>
      <c r="W28" s="134">
        <v>189910</v>
      </c>
      <c r="X28" s="14">
        <v>106219</v>
      </c>
      <c r="Y28" s="134">
        <v>182093</v>
      </c>
      <c r="Z28" s="14">
        <v>47353</v>
      </c>
      <c r="AA28" s="14">
        <v>32930</v>
      </c>
      <c r="AB28" s="14">
        <v>27993</v>
      </c>
      <c r="AC28" s="14">
        <v>44871</v>
      </c>
      <c r="AD28" s="14">
        <v>54893</v>
      </c>
      <c r="AE28" s="14">
        <v>52630</v>
      </c>
      <c r="AF28" s="14">
        <v>34306</v>
      </c>
      <c r="AG28" s="14">
        <v>104262</v>
      </c>
      <c r="AH28" s="14">
        <v>140666</v>
      </c>
      <c r="AI28" s="14">
        <v>111061</v>
      </c>
      <c r="AJ28" s="14">
        <v>89598</v>
      </c>
      <c r="AK28" s="14">
        <v>78563</v>
      </c>
      <c r="AL28" s="14">
        <v>76614</v>
      </c>
      <c r="AM28" s="14">
        <v>52785</v>
      </c>
      <c r="AN28" s="14">
        <v>43190</v>
      </c>
      <c r="AO28" s="14">
        <v>39777</v>
      </c>
      <c r="AP28" s="14">
        <v>47189</v>
      </c>
      <c r="AQ28" s="14">
        <v>43420</v>
      </c>
      <c r="AR28" s="14">
        <v>41228</v>
      </c>
      <c r="AS28" s="14">
        <v>53740</v>
      </c>
      <c r="AT28" s="14">
        <v>45840</v>
      </c>
      <c r="AU28" s="14">
        <v>33076</v>
      </c>
      <c r="AV28" s="14">
        <v>28070</v>
      </c>
      <c r="AW28" s="14">
        <v>35056</v>
      </c>
      <c r="AX28" s="14">
        <v>39984</v>
      </c>
      <c r="AY28" s="14">
        <v>32367</v>
      </c>
      <c r="AZ28" s="14">
        <v>29393</v>
      </c>
      <c r="BA28" s="14">
        <v>47466</v>
      </c>
      <c r="BB28" s="14">
        <v>52944</v>
      </c>
      <c r="BC28" s="14">
        <v>38305</v>
      </c>
      <c r="BD28" s="14">
        <v>25776</v>
      </c>
      <c r="BE28" s="14">
        <v>54836</v>
      </c>
      <c r="BF28" s="14">
        <v>68361</v>
      </c>
      <c r="BG28" s="14">
        <v>40214</v>
      </c>
      <c r="BH28" s="14">
        <v>92212</v>
      </c>
      <c r="BI28" s="37"/>
    </row>
    <row r="29" spans="1:61" s="5" customFormat="1" ht="15.2" customHeight="1" x14ac:dyDescent="0.2">
      <c r="A29" s="27" t="s">
        <v>91</v>
      </c>
      <c r="B29" s="50">
        <v>39991</v>
      </c>
      <c r="C29" s="50">
        <v>-820</v>
      </c>
      <c r="D29" s="50">
        <v>-32025</v>
      </c>
      <c r="E29" s="50">
        <v>42263</v>
      </c>
      <c r="F29" s="50">
        <v>25584</v>
      </c>
      <c r="G29" s="50">
        <v>-11845</v>
      </c>
      <c r="H29" s="50">
        <v>-11567</v>
      </c>
      <c r="I29" s="50">
        <v>14211</v>
      </c>
      <c r="J29" s="50">
        <v>8203</v>
      </c>
      <c r="K29" s="50">
        <v>21621</v>
      </c>
      <c r="L29" s="50">
        <v>7115</v>
      </c>
      <c r="M29" s="50">
        <v>15843</v>
      </c>
      <c r="N29" s="50">
        <v>26728</v>
      </c>
      <c r="O29" s="50">
        <v>10333</v>
      </c>
      <c r="P29" s="50">
        <v>21450</v>
      </c>
      <c r="Q29" s="50">
        <v>34020</v>
      </c>
      <c r="R29" s="50">
        <v>43972</v>
      </c>
      <c r="S29" s="50">
        <v>25036</v>
      </c>
      <c r="T29" s="50">
        <v>96551</v>
      </c>
      <c r="U29" s="50">
        <v>56798</v>
      </c>
      <c r="V29" s="134">
        <v>71807</v>
      </c>
      <c r="W29" s="134">
        <v>78061</v>
      </c>
      <c r="X29" s="14">
        <v>19735</v>
      </c>
      <c r="Y29" s="134">
        <v>145813</v>
      </c>
      <c r="Z29" s="14">
        <v>69759</v>
      </c>
      <c r="AA29" s="14">
        <v>77071</v>
      </c>
      <c r="AB29" s="14">
        <v>54955</v>
      </c>
      <c r="AC29" s="14">
        <v>11720</v>
      </c>
      <c r="AD29" s="14">
        <v>-28390</v>
      </c>
      <c r="AE29" s="14">
        <v>17837</v>
      </c>
      <c r="AF29" s="14">
        <v>-40417</v>
      </c>
      <c r="AG29" s="14">
        <v>-48043</v>
      </c>
      <c r="AH29" s="14">
        <v>-14660</v>
      </c>
      <c r="AI29" s="14">
        <v>8938</v>
      </c>
      <c r="AJ29" s="14">
        <v>10094</v>
      </c>
      <c r="AK29" s="14">
        <v>43363</v>
      </c>
      <c r="AL29" s="14">
        <v>31618</v>
      </c>
      <c r="AM29" s="14">
        <v>-478</v>
      </c>
      <c r="AN29" s="14">
        <v>-1105</v>
      </c>
      <c r="AO29" s="14">
        <v>30407</v>
      </c>
      <c r="AP29" s="14">
        <v>728</v>
      </c>
      <c r="AQ29" s="14">
        <v>1559</v>
      </c>
      <c r="AR29" s="14">
        <v>-10317</v>
      </c>
      <c r="AS29" s="14">
        <v>12372</v>
      </c>
      <c r="AT29" s="14">
        <v>17483</v>
      </c>
      <c r="AU29" s="14">
        <v>-2252</v>
      </c>
      <c r="AV29" s="14">
        <v>22317</v>
      </c>
      <c r="AW29" s="14">
        <v>27242</v>
      </c>
      <c r="AX29" s="14">
        <v>18801</v>
      </c>
      <c r="AY29" s="14">
        <v>10168</v>
      </c>
      <c r="AZ29" s="14">
        <v>24655</v>
      </c>
      <c r="BA29" s="14">
        <v>928</v>
      </c>
      <c r="BB29" s="14">
        <v>17159</v>
      </c>
      <c r="BC29" s="14">
        <v>-8351</v>
      </c>
      <c r="BD29" s="14">
        <v>15280</v>
      </c>
      <c r="BE29" s="14">
        <v>6046</v>
      </c>
      <c r="BF29" s="14">
        <v>4225</v>
      </c>
      <c r="BG29" s="14">
        <v>28025</v>
      </c>
      <c r="BH29" s="14">
        <v>18417</v>
      </c>
      <c r="BI29" s="37"/>
    </row>
    <row r="30" spans="1:61" s="5" customFormat="1" ht="15.2" customHeight="1" x14ac:dyDescent="0.2">
      <c r="A30" s="27" t="s">
        <v>92</v>
      </c>
      <c r="B30" s="50">
        <v>5428</v>
      </c>
      <c r="C30" s="50">
        <v>3239</v>
      </c>
      <c r="D30" s="50">
        <v>2072</v>
      </c>
      <c r="E30" s="50">
        <v>1688</v>
      </c>
      <c r="F30" s="50">
        <v>2066</v>
      </c>
      <c r="G30" s="50">
        <v>1559</v>
      </c>
      <c r="H30" s="50">
        <v>2165</v>
      </c>
      <c r="I30" s="50">
        <v>2103</v>
      </c>
      <c r="J30" s="50">
        <v>1391</v>
      </c>
      <c r="K30" s="50">
        <v>1037</v>
      </c>
      <c r="L30" s="50">
        <v>1536</v>
      </c>
      <c r="M30" s="50">
        <v>2121</v>
      </c>
      <c r="N30" s="50">
        <v>2389</v>
      </c>
      <c r="O30" s="50">
        <v>2288</v>
      </c>
      <c r="P30" s="50">
        <v>-2327</v>
      </c>
      <c r="Q30" s="50">
        <v>5904</v>
      </c>
      <c r="R30" s="50">
        <v>3130</v>
      </c>
      <c r="S30" s="50">
        <v>2101</v>
      </c>
      <c r="T30" s="50">
        <v>2062</v>
      </c>
      <c r="U30" s="50">
        <v>1878</v>
      </c>
      <c r="V30" s="134">
        <v>12565</v>
      </c>
      <c r="W30" s="134">
        <v>17571</v>
      </c>
      <c r="X30" s="14">
        <v>25599</v>
      </c>
      <c r="Y30" s="134">
        <v>22092</v>
      </c>
      <c r="Z30" s="14">
        <v>10508</v>
      </c>
      <c r="AA30" s="14">
        <v>15342</v>
      </c>
      <c r="AB30" s="14">
        <v>21536</v>
      </c>
      <c r="AC30" s="14">
        <v>22319</v>
      </c>
      <c r="AD30" s="14">
        <v>55391</v>
      </c>
      <c r="AE30" s="14">
        <v>71058</v>
      </c>
      <c r="AF30" s="14">
        <v>59980</v>
      </c>
      <c r="AG30" s="14">
        <v>80714</v>
      </c>
      <c r="AH30" s="14">
        <v>81172</v>
      </c>
      <c r="AI30" s="14">
        <v>64166</v>
      </c>
      <c r="AJ30" s="14">
        <v>-94525</v>
      </c>
      <c r="AK30" s="14">
        <v>12133</v>
      </c>
      <c r="AL30" s="14">
        <v>30980</v>
      </c>
      <c r="AM30" s="14">
        <v>38156</v>
      </c>
      <c r="AN30" s="14">
        <v>18763</v>
      </c>
      <c r="AO30" s="14">
        <v>43414</v>
      </c>
      <c r="AP30" s="14">
        <v>32648</v>
      </c>
      <c r="AQ30" s="14">
        <v>21101</v>
      </c>
      <c r="AR30" s="14">
        <v>13043</v>
      </c>
      <c r="AS30" s="14">
        <v>30368</v>
      </c>
      <c r="AT30" s="14">
        <v>38943</v>
      </c>
      <c r="AU30" s="14">
        <v>25707</v>
      </c>
      <c r="AV30" s="14">
        <v>24637</v>
      </c>
      <c r="AW30" s="14">
        <v>21525</v>
      </c>
      <c r="AX30" s="14">
        <v>16946</v>
      </c>
      <c r="AY30" s="14">
        <v>26315</v>
      </c>
      <c r="AZ30" s="14">
        <v>31282</v>
      </c>
      <c r="BA30" s="14">
        <v>14310</v>
      </c>
      <c r="BB30" s="14">
        <v>19342</v>
      </c>
      <c r="BC30" s="14">
        <v>12853</v>
      </c>
      <c r="BD30" s="14">
        <v>24914</v>
      </c>
      <c r="BE30" s="14">
        <v>34392</v>
      </c>
      <c r="BF30" s="14">
        <v>25292</v>
      </c>
      <c r="BG30" s="14">
        <v>20474</v>
      </c>
      <c r="BH30" s="14">
        <v>54074</v>
      </c>
      <c r="BI30" s="37"/>
    </row>
    <row r="31" spans="1:61" s="5" customFormat="1" ht="15.2" customHeight="1" x14ac:dyDescent="0.2">
      <c r="A31" s="27" t="s">
        <v>93</v>
      </c>
      <c r="B31" s="50">
        <v>4260</v>
      </c>
      <c r="C31" s="50">
        <v>2553</v>
      </c>
      <c r="D31" s="50">
        <v>1740</v>
      </c>
      <c r="E31" s="50">
        <v>2086</v>
      </c>
      <c r="F31" s="50">
        <v>1789</v>
      </c>
      <c r="G31" s="50">
        <v>1592</v>
      </c>
      <c r="H31" s="50">
        <v>1559</v>
      </c>
      <c r="I31" s="50">
        <v>659</v>
      </c>
      <c r="J31" s="50">
        <v>589</v>
      </c>
      <c r="K31" s="50">
        <v>856</v>
      </c>
      <c r="L31" s="50">
        <v>1097</v>
      </c>
      <c r="M31" s="50">
        <v>415</v>
      </c>
      <c r="N31" s="50">
        <v>1235</v>
      </c>
      <c r="O31" s="50">
        <v>382</v>
      </c>
      <c r="P31" s="50">
        <v>1513</v>
      </c>
      <c r="Q31" s="50">
        <v>1393</v>
      </c>
      <c r="R31" s="50">
        <v>1330</v>
      </c>
      <c r="S31" s="50">
        <v>3124</v>
      </c>
      <c r="T31" s="50">
        <v>6085</v>
      </c>
      <c r="U31" s="50">
        <v>5907</v>
      </c>
      <c r="V31" s="134">
        <v>1282</v>
      </c>
      <c r="W31" s="134">
        <v>2565</v>
      </c>
      <c r="X31" s="14">
        <v>2826</v>
      </c>
      <c r="Y31" s="134">
        <v>2578</v>
      </c>
      <c r="Z31" s="14">
        <v>1925</v>
      </c>
      <c r="AA31" s="14">
        <v>2300</v>
      </c>
      <c r="AB31" s="14">
        <v>4024</v>
      </c>
      <c r="AC31" s="14">
        <v>1851</v>
      </c>
      <c r="AD31" s="14">
        <v>2960</v>
      </c>
      <c r="AE31" s="14">
        <v>3164</v>
      </c>
      <c r="AF31" s="14">
        <v>12335</v>
      </c>
      <c r="AG31" s="14">
        <v>11851</v>
      </c>
      <c r="AH31" s="14">
        <v>857</v>
      </c>
      <c r="AI31" s="14">
        <v>1559</v>
      </c>
      <c r="AJ31" s="14">
        <v>2018</v>
      </c>
      <c r="AK31" s="14">
        <v>1001</v>
      </c>
      <c r="AL31" s="14">
        <v>622</v>
      </c>
      <c r="AM31" s="14">
        <v>935</v>
      </c>
      <c r="AN31" s="14">
        <v>379</v>
      </c>
      <c r="AO31" s="14">
        <v>1877</v>
      </c>
      <c r="AP31" s="14">
        <v>3169</v>
      </c>
      <c r="AQ31" s="14">
        <v>6832</v>
      </c>
      <c r="AR31" s="14">
        <v>488</v>
      </c>
      <c r="AS31" s="14">
        <v>1396</v>
      </c>
      <c r="AT31" s="14">
        <v>809</v>
      </c>
      <c r="AU31" s="14">
        <v>270</v>
      </c>
      <c r="AV31" s="14">
        <v>202</v>
      </c>
      <c r="AW31" s="14">
        <v>59</v>
      </c>
      <c r="AX31" s="14">
        <v>843</v>
      </c>
      <c r="AY31" s="14">
        <v>202</v>
      </c>
      <c r="AZ31" s="14">
        <v>616</v>
      </c>
      <c r="BA31" s="14">
        <v>958</v>
      </c>
      <c r="BB31" s="14">
        <v>769</v>
      </c>
      <c r="BC31" s="14">
        <v>330</v>
      </c>
      <c r="BD31" s="14">
        <v>452</v>
      </c>
      <c r="BE31" s="14">
        <v>1909</v>
      </c>
      <c r="BF31" s="14">
        <v>1130</v>
      </c>
      <c r="BG31" s="14">
        <v>1266</v>
      </c>
      <c r="BH31" s="14">
        <v>1655</v>
      </c>
      <c r="BI31" s="37"/>
    </row>
    <row r="32" spans="1:61" s="5" customFormat="1" ht="15.2" customHeight="1" x14ac:dyDescent="0.2">
      <c r="A32" s="27" t="s">
        <v>94</v>
      </c>
      <c r="B32" s="50">
        <v>0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63</v>
      </c>
      <c r="J32" s="50">
        <v>66</v>
      </c>
      <c r="K32" s="50">
        <v>-21</v>
      </c>
      <c r="L32" s="50">
        <v>80</v>
      </c>
      <c r="M32" s="50">
        <v>98</v>
      </c>
      <c r="N32" s="50">
        <v>228</v>
      </c>
      <c r="O32" s="50">
        <v>171</v>
      </c>
      <c r="P32" s="50">
        <v>302</v>
      </c>
      <c r="Q32" s="50">
        <v>437</v>
      </c>
      <c r="R32" s="50">
        <v>49</v>
      </c>
      <c r="S32" s="50">
        <v>48</v>
      </c>
      <c r="T32" s="50">
        <v>24</v>
      </c>
      <c r="U32" s="50">
        <v>953</v>
      </c>
      <c r="V32" s="134">
        <v>546</v>
      </c>
      <c r="W32" s="134">
        <v>723</v>
      </c>
      <c r="X32" s="14">
        <v>568</v>
      </c>
      <c r="Y32" s="134">
        <v>576</v>
      </c>
      <c r="Z32" s="14">
        <v>342</v>
      </c>
      <c r="AA32" s="14">
        <v>570</v>
      </c>
      <c r="AB32" s="14">
        <v>1481</v>
      </c>
      <c r="AC32" s="14">
        <v>6254</v>
      </c>
      <c r="AD32" s="14">
        <v>8234</v>
      </c>
      <c r="AE32" s="14">
        <v>9208</v>
      </c>
      <c r="AF32" s="14">
        <v>6473</v>
      </c>
      <c r="AG32" s="14">
        <v>3389</v>
      </c>
      <c r="AH32" s="14">
        <v>5116</v>
      </c>
      <c r="AI32" s="14">
        <v>851</v>
      </c>
      <c r="AJ32" s="14">
        <v>2527</v>
      </c>
      <c r="AK32" s="14">
        <v>2798</v>
      </c>
      <c r="AL32" s="14">
        <v>2408</v>
      </c>
      <c r="AM32" s="14">
        <v>2920</v>
      </c>
      <c r="AN32" s="14">
        <v>5156</v>
      </c>
      <c r="AO32" s="14">
        <v>2535</v>
      </c>
      <c r="AP32" s="14">
        <v>3725</v>
      </c>
      <c r="AQ32" s="14">
        <v>6951</v>
      </c>
      <c r="AR32" s="14">
        <v>6366</v>
      </c>
      <c r="AS32" s="14">
        <v>5856</v>
      </c>
      <c r="AT32" s="14">
        <v>8947</v>
      </c>
      <c r="AU32" s="14">
        <v>6722</v>
      </c>
      <c r="AV32" s="14">
        <v>5076</v>
      </c>
      <c r="AW32" s="14">
        <v>6300</v>
      </c>
      <c r="AX32" s="14">
        <v>8082</v>
      </c>
      <c r="AY32" s="14">
        <v>6694</v>
      </c>
      <c r="AZ32" s="14">
        <v>6702</v>
      </c>
      <c r="BA32" s="14">
        <v>8628</v>
      </c>
      <c r="BB32" s="14">
        <v>8940</v>
      </c>
      <c r="BC32" s="14">
        <v>14878</v>
      </c>
      <c r="BD32" s="14">
        <v>2033</v>
      </c>
      <c r="BE32" s="14">
        <v>11739</v>
      </c>
      <c r="BF32" s="14">
        <v>8846</v>
      </c>
      <c r="BG32" s="14">
        <v>6671</v>
      </c>
      <c r="BH32" s="14">
        <v>10800</v>
      </c>
      <c r="BI32" s="37"/>
    </row>
    <row r="33" spans="1:61" s="5" customFormat="1" ht="15.2" customHeight="1" x14ac:dyDescent="0.2">
      <c r="A33" s="27" t="s">
        <v>95</v>
      </c>
      <c r="B33" s="50">
        <v>184108</v>
      </c>
      <c r="C33" s="50">
        <v>477275</v>
      </c>
      <c r="D33" s="50">
        <v>208990</v>
      </c>
      <c r="E33" s="50">
        <v>407731</v>
      </c>
      <c r="F33" s="50">
        <v>236529</v>
      </c>
      <c r="G33" s="50">
        <v>181889</v>
      </c>
      <c r="H33" s="50">
        <v>168760</v>
      </c>
      <c r="I33" s="50">
        <v>194812</v>
      </c>
      <c r="J33" s="50">
        <v>122114</v>
      </c>
      <c r="K33" s="50">
        <v>205739</v>
      </c>
      <c r="L33" s="50">
        <v>192004</v>
      </c>
      <c r="M33" s="50">
        <v>393663</v>
      </c>
      <c r="N33" s="50">
        <v>236681</v>
      </c>
      <c r="O33" s="50">
        <v>275025</v>
      </c>
      <c r="P33" s="50">
        <v>237056</v>
      </c>
      <c r="Q33" s="50">
        <v>545720</v>
      </c>
      <c r="R33" s="50">
        <v>422108</v>
      </c>
      <c r="S33" s="50">
        <v>660772</v>
      </c>
      <c r="T33" s="50">
        <v>687772</v>
      </c>
      <c r="U33" s="50">
        <v>768970</v>
      </c>
      <c r="V33" s="134">
        <v>1020492</v>
      </c>
      <c r="W33" s="134">
        <v>1492323</v>
      </c>
      <c r="X33" s="14">
        <v>760394</v>
      </c>
      <c r="Y33" s="134">
        <v>1570400</v>
      </c>
      <c r="Z33" s="14">
        <v>1528364</v>
      </c>
      <c r="AA33" s="14">
        <v>2149170</v>
      </c>
      <c r="AB33" s="14">
        <v>1068175</v>
      </c>
      <c r="AC33" s="14">
        <v>1724643</v>
      </c>
      <c r="AD33" s="14">
        <v>442091</v>
      </c>
      <c r="AE33" s="14">
        <v>825291</v>
      </c>
      <c r="AF33" s="14">
        <v>486648</v>
      </c>
      <c r="AG33" s="14">
        <v>467431</v>
      </c>
      <c r="AH33" s="14">
        <v>290448</v>
      </c>
      <c r="AI33" s="14">
        <v>556477</v>
      </c>
      <c r="AJ33" s="14">
        <v>527924</v>
      </c>
      <c r="AK33" s="14">
        <v>580030</v>
      </c>
      <c r="AL33" s="14">
        <v>390120</v>
      </c>
      <c r="AM33" s="14">
        <v>517480</v>
      </c>
      <c r="AN33" s="14">
        <v>590530</v>
      </c>
      <c r="AO33" s="14">
        <v>928725</v>
      </c>
      <c r="AP33" s="14">
        <v>486783</v>
      </c>
      <c r="AQ33" s="14">
        <v>563285</v>
      </c>
      <c r="AR33" s="14">
        <v>364987</v>
      </c>
      <c r="AS33" s="14">
        <v>529675</v>
      </c>
      <c r="AT33" s="14">
        <v>499659</v>
      </c>
      <c r="AU33" s="14">
        <v>337180</v>
      </c>
      <c r="AV33" s="14">
        <v>273289</v>
      </c>
      <c r="AW33" s="14">
        <v>557876</v>
      </c>
      <c r="AX33" s="14">
        <v>430900</v>
      </c>
      <c r="AY33" s="14">
        <v>574272</v>
      </c>
      <c r="AZ33" s="14">
        <v>541887</v>
      </c>
      <c r="BA33" s="14">
        <v>921863</v>
      </c>
      <c r="BB33" s="14">
        <v>552719</v>
      </c>
      <c r="BC33" s="14">
        <v>630513</v>
      </c>
      <c r="BD33" s="14">
        <v>418128</v>
      </c>
      <c r="BE33" s="14">
        <v>765708</v>
      </c>
      <c r="BF33" s="14">
        <v>363012</v>
      </c>
      <c r="BG33" s="14">
        <v>660364</v>
      </c>
      <c r="BH33" s="14">
        <v>1116738</v>
      </c>
      <c r="BI33" s="37"/>
    </row>
    <row r="34" spans="1:61" s="5" customFormat="1" ht="15.2" customHeight="1" x14ac:dyDescent="0.2">
      <c r="A34" s="2" t="s">
        <v>96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152" t="s">
        <v>105</v>
      </c>
      <c r="W34" s="152" t="s">
        <v>105</v>
      </c>
      <c r="X34" s="104" t="s">
        <v>105</v>
      </c>
      <c r="Y34" s="152" t="s">
        <v>105</v>
      </c>
      <c r="Z34" s="104" t="s">
        <v>105</v>
      </c>
      <c r="AA34" s="104" t="s">
        <v>105</v>
      </c>
      <c r="AB34" s="104" t="s">
        <v>105</v>
      </c>
      <c r="AC34" s="14">
        <v>194120</v>
      </c>
      <c r="AD34" s="14">
        <v>429491</v>
      </c>
      <c r="AE34" s="14">
        <v>324449</v>
      </c>
      <c r="AF34" s="14">
        <v>176725</v>
      </c>
      <c r="AG34" s="14">
        <v>205849</v>
      </c>
      <c r="AH34" s="14">
        <v>191631</v>
      </c>
      <c r="AI34" s="14">
        <v>195277</v>
      </c>
      <c r="AJ34" s="14">
        <v>151225</v>
      </c>
      <c r="AK34" s="14">
        <v>159245</v>
      </c>
      <c r="AL34" s="14">
        <v>197522</v>
      </c>
      <c r="AM34" s="14">
        <v>344727</v>
      </c>
      <c r="AN34" s="14">
        <v>197247</v>
      </c>
      <c r="AO34" s="14">
        <v>301675</v>
      </c>
      <c r="AP34" s="14">
        <v>312897</v>
      </c>
      <c r="AQ34" s="14">
        <v>299650</v>
      </c>
      <c r="AR34" s="14">
        <v>239333</v>
      </c>
      <c r="AS34" s="14">
        <v>298959</v>
      </c>
      <c r="AT34" s="14">
        <v>253455</v>
      </c>
      <c r="AU34" s="14">
        <v>230325</v>
      </c>
      <c r="AV34" s="14">
        <v>210034</v>
      </c>
      <c r="AW34" s="14">
        <v>201427</v>
      </c>
      <c r="AX34" s="14">
        <v>219679</v>
      </c>
      <c r="AY34" s="14">
        <v>252280</v>
      </c>
      <c r="AZ34" s="14">
        <v>241159</v>
      </c>
      <c r="BA34" s="14">
        <v>317801</v>
      </c>
      <c r="BB34" s="14">
        <v>271858</v>
      </c>
      <c r="BC34" s="14">
        <v>265005</v>
      </c>
      <c r="BD34" s="14">
        <v>249956</v>
      </c>
      <c r="BE34" s="14">
        <v>280482</v>
      </c>
      <c r="BF34" s="14">
        <v>318240</v>
      </c>
      <c r="BG34" s="14">
        <v>336895</v>
      </c>
      <c r="BH34" s="14">
        <v>609938</v>
      </c>
      <c r="BI34" s="37"/>
    </row>
    <row r="35" spans="1:61" s="5" customFormat="1" ht="15.2" customHeight="1" x14ac:dyDescent="0.2">
      <c r="A35" s="2" t="s">
        <v>97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50"/>
      <c r="W35" s="50"/>
      <c r="X35" s="101"/>
      <c r="Y35" s="50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13340</v>
      </c>
      <c r="BB35" s="14">
        <v>14197</v>
      </c>
      <c r="BC35" s="14">
        <v>10926</v>
      </c>
      <c r="BD35" s="14">
        <v>11677</v>
      </c>
      <c r="BE35" s="14">
        <v>13644</v>
      </c>
      <c r="BF35" s="14">
        <v>14491</v>
      </c>
      <c r="BG35" s="14">
        <v>11123</v>
      </c>
      <c r="BH35" s="14">
        <v>29695</v>
      </c>
      <c r="BI35" s="37"/>
    </row>
    <row r="36" spans="1:61" s="5" customFormat="1" ht="15.2" customHeight="1" x14ac:dyDescent="0.2">
      <c r="A36" s="27" t="s">
        <v>98</v>
      </c>
      <c r="B36" s="51">
        <v>172580</v>
      </c>
      <c r="C36" s="51">
        <v>176888</v>
      </c>
      <c r="D36" s="51">
        <v>176357</v>
      </c>
      <c r="E36" s="51">
        <v>177495</v>
      </c>
      <c r="F36" s="51">
        <v>206204</v>
      </c>
      <c r="G36" s="51">
        <v>186692</v>
      </c>
      <c r="H36" s="51">
        <v>157780</v>
      </c>
      <c r="I36" s="51">
        <v>237030</v>
      </c>
      <c r="J36" s="51">
        <v>220007</v>
      </c>
      <c r="K36" s="51">
        <v>211374</v>
      </c>
      <c r="L36" s="51">
        <v>245760</v>
      </c>
      <c r="M36" s="51">
        <v>328790</v>
      </c>
      <c r="N36" s="51">
        <v>249650</v>
      </c>
      <c r="O36" s="51">
        <v>201047</v>
      </c>
      <c r="P36" s="51">
        <v>195707</v>
      </c>
      <c r="Q36" s="51">
        <v>199796</v>
      </c>
      <c r="R36" s="51">
        <v>150676</v>
      </c>
      <c r="S36" s="51">
        <v>143821</v>
      </c>
      <c r="T36" s="51">
        <v>171335</v>
      </c>
      <c r="U36" s="51">
        <v>378371</v>
      </c>
      <c r="V36" s="134">
        <v>155333</v>
      </c>
      <c r="W36" s="134">
        <v>182320</v>
      </c>
      <c r="X36" s="14">
        <v>182785</v>
      </c>
      <c r="Y36" s="134">
        <v>555660</v>
      </c>
      <c r="Z36" s="14">
        <v>353052</v>
      </c>
      <c r="AA36" s="14">
        <v>252314</v>
      </c>
      <c r="AB36" s="14">
        <v>249934</v>
      </c>
      <c r="AC36" s="14">
        <v>438549</v>
      </c>
      <c r="AD36" s="14">
        <v>281149</v>
      </c>
      <c r="AE36" s="14">
        <v>375111</v>
      </c>
      <c r="AF36" s="14">
        <v>276093</v>
      </c>
      <c r="AG36" s="14">
        <v>466597</v>
      </c>
      <c r="AH36" s="14">
        <v>302937</v>
      </c>
      <c r="AI36" s="14">
        <v>300099</v>
      </c>
      <c r="AJ36" s="14">
        <v>289529</v>
      </c>
      <c r="AK36" s="14">
        <v>598617</v>
      </c>
      <c r="AL36" s="14">
        <v>321058</v>
      </c>
      <c r="AM36" s="14">
        <v>295067</v>
      </c>
      <c r="AN36" s="14">
        <v>305207</v>
      </c>
      <c r="AO36" s="14">
        <v>643654</v>
      </c>
      <c r="AP36" s="14">
        <v>358279</v>
      </c>
      <c r="AQ36" s="14">
        <v>323500</v>
      </c>
      <c r="AR36" s="14">
        <v>301533</v>
      </c>
      <c r="AS36" s="14">
        <v>314114</v>
      </c>
      <c r="AT36" s="14">
        <v>306821</v>
      </c>
      <c r="AU36" s="14">
        <v>322044</v>
      </c>
      <c r="AV36" s="14">
        <v>324041</v>
      </c>
      <c r="AW36" s="14">
        <v>426212</v>
      </c>
      <c r="AX36" s="14">
        <v>305916</v>
      </c>
      <c r="AY36" s="14">
        <v>335894</v>
      </c>
      <c r="AZ36" s="14">
        <v>326610</v>
      </c>
      <c r="BA36" s="14">
        <v>355524</v>
      </c>
      <c r="BB36" s="14">
        <v>235127</v>
      </c>
      <c r="BC36" s="14">
        <v>291008</v>
      </c>
      <c r="BD36" s="14">
        <v>241752</v>
      </c>
      <c r="BE36" s="14">
        <v>304704</v>
      </c>
      <c r="BF36" s="14">
        <v>155346</v>
      </c>
      <c r="BG36" s="14">
        <v>138734</v>
      </c>
      <c r="BH36" s="14">
        <v>245328</v>
      </c>
      <c r="BI36" s="37"/>
    </row>
    <row r="37" spans="1:61" s="5" customFormat="1" ht="15.2" customHeight="1" x14ac:dyDescent="0.2">
      <c r="A37" s="27" t="s">
        <v>99</v>
      </c>
      <c r="B37" s="50">
        <v>87982</v>
      </c>
      <c r="C37" s="50">
        <v>151104</v>
      </c>
      <c r="D37" s="50">
        <v>82841</v>
      </c>
      <c r="E37" s="50">
        <v>159385</v>
      </c>
      <c r="F37" s="50">
        <v>103308</v>
      </c>
      <c r="G37" s="50">
        <v>104797</v>
      </c>
      <c r="H37" s="50">
        <v>76847</v>
      </c>
      <c r="I37" s="50">
        <v>137587</v>
      </c>
      <c r="J37" s="50">
        <v>77070</v>
      </c>
      <c r="K37" s="50">
        <v>88487</v>
      </c>
      <c r="L37" s="50">
        <v>109035</v>
      </c>
      <c r="M37" s="50">
        <v>156242</v>
      </c>
      <c r="N37" s="50">
        <v>152645</v>
      </c>
      <c r="O37" s="50">
        <v>146798</v>
      </c>
      <c r="P37" s="50">
        <v>155148</v>
      </c>
      <c r="Q37" s="50">
        <v>296169</v>
      </c>
      <c r="R37" s="50">
        <v>275784</v>
      </c>
      <c r="S37" s="50">
        <v>380086</v>
      </c>
      <c r="T37" s="50">
        <v>242460</v>
      </c>
      <c r="U37" s="50">
        <v>483065</v>
      </c>
      <c r="V37" s="134">
        <v>472455</v>
      </c>
      <c r="W37" s="134">
        <v>539481</v>
      </c>
      <c r="X37" s="14">
        <v>470525</v>
      </c>
      <c r="Y37" s="134">
        <v>708487</v>
      </c>
      <c r="Z37" s="14">
        <v>718056</v>
      </c>
      <c r="AA37" s="14">
        <v>870005</v>
      </c>
      <c r="AB37" s="14">
        <v>452661</v>
      </c>
      <c r="AC37" s="14">
        <v>960960</v>
      </c>
      <c r="AD37" s="14">
        <v>164760</v>
      </c>
      <c r="AE37" s="14">
        <v>211916</v>
      </c>
      <c r="AF37" s="14">
        <v>151897</v>
      </c>
      <c r="AG37" s="14">
        <v>109470</v>
      </c>
      <c r="AH37" s="14">
        <v>74502</v>
      </c>
      <c r="AI37" s="14">
        <v>96243</v>
      </c>
      <c r="AJ37" s="14">
        <v>116851</v>
      </c>
      <c r="AK37" s="14">
        <v>147805</v>
      </c>
      <c r="AL37" s="14">
        <v>87586</v>
      </c>
      <c r="AM37" s="14">
        <v>133913</v>
      </c>
      <c r="AN37" s="14">
        <v>71968</v>
      </c>
      <c r="AO37" s="14">
        <v>170694</v>
      </c>
      <c r="AP37" s="14">
        <v>81624</v>
      </c>
      <c r="AQ37" s="14">
        <v>62940</v>
      </c>
      <c r="AR37" s="14">
        <v>56846</v>
      </c>
      <c r="AS37" s="14">
        <v>129281</v>
      </c>
      <c r="AT37" s="14">
        <v>80558</v>
      </c>
      <c r="AU37" s="14">
        <v>73998</v>
      </c>
      <c r="AV37" s="14">
        <v>50136</v>
      </c>
      <c r="AW37" s="14">
        <v>48938</v>
      </c>
      <c r="AX37" s="14">
        <v>36818</v>
      </c>
      <c r="AY37" s="14">
        <v>41719</v>
      </c>
      <c r="AZ37" s="14">
        <v>39697</v>
      </c>
      <c r="BA37" s="14">
        <v>50513</v>
      </c>
      <c r="BB37" s="14">
        <v>24409</v>
      </c>
      <c r="BC37" s="14">
        <v>88988</v>
      </c>
      <c r="BD37" s="14">
        <v>79034</v>
      </c>
      <c r="BE37" s="14">
        <v>163595</v>
      </c>
      <c r="BF37" s="14">
        <v>110410</v>
      </c>
      <c r="BG37" s="14">
        <v>133113</v>
      </c>
      <c r="BH37" s="14">
        <v>247442</v>
      </c>
      <c r="BI37" s="37"/>
    </row>
    <row r="38" spans="1:61" s="5" customFormat="1" ht="15.2" customHeight="1" x14ac:dyDescent="0.2">
      <c r="A38" s="34" t="s">
        <v>100</v>
      </c>
      <c r="B38" s="52">
        <v>919709</v>
      </c>
      <c r="C38" s="52">
        <v>1162096</v>
      </c>
      <c r="D38" s="52">
        <v>702891</v>
      </c>
      <c r="E38" s="52">
        <v>1103481</v>
      </c>
      <c r="F38" s="52">
        <v>924319</v>
      </c>
      <c r="G38" s="52">
        <v>739350</v>
      </c>
      <c r="H38" s="52">
        <v>634785</v>
      </c>
      <c r="I38" s="52">
        <v>869117</v>
      </c>
      <c r="J38" s="52">
        <v>676186</v>
      </c>
      <c r="K38" s="52">
        <v>855626</v>
      </c>
      <c r="L38" s="52">
        <v>874835</v>
      </c>
      <c r="M38" s="52">
        <v>1245214</v>
      </c>
      <c r="N38" s="52">
        <v>1160935</v>
      </c>
      <c r="O38" s="52">
        <v>940705</v>
      </c>
      <c r="P38" s="52">
        <v>928499</v>
      </c>
      <c r="Q38" s="52">
        <v>1462762</v>
      </c>
      <c r="R38" s="52">
        <v>1363103</v>
      </c>
      <c r="S38" s="52">
        <v>1652384</v>
      </c>
      <c r="T38" s="52">
        <v>1890727</v>
      </c>
      <c r="U38" s="52">
        <v>2217779</v>
      </c>
      <c r="V38" s="47">
        <v>2654249</v>
      </c>
      <c r="W38" s="47">
        <v>3154532</v>
      </c>
      <c r="X38" s="48">
        <v>2047786</v>
      </c>
      <c r="Y38" s="47">
        <v>3792802</v>
      </c>
      <c r="Z38" s="100">
        <v>3400826</v>
      </c>
      <c r="AA38" s="100">
        <v>3942877</v>
      </c>
      <c r="AB38" s="100">
        <v>2480549</v>
      </c>
      <c r="AC38" s="100">
        <v>4060927</v>
      </c>
      <c r="AD38" s="100">
        <v>1987858</v>
      </c>
      <c r="AE38" s="100">
        <v>2535462</v>
      </c>
      <c r="AF38" s="100">
        <v>1499856</v>
      </c>
      <c r="AG38" s="100">
        <v>1700963</v>
      </c>
      <c r="AH38" s="137">
        <v>1317542</v>
      </c>
      <c r="AI38" s="137">
        <v>1665334</v>
      </c>
      <c r="AJ38" s="137">
        <v>1351461</v>
      </c>
      <c r="AK38" s="137">
        <v>1963382</v>
      </c>
      <c r="AL38" s="137">
        <v>1483001</v>
      </c>
      <c r="AM38" s="137">
        <v>1723365</v>
      </c>
      <c r="AN38" s="137">
        <v>1444394</v>
      </c>
      <c r="AO38" s="137">
        <v>2468048</v>
      </c>
      <c r="AP38" s="137">
        <v>1614287</v>
      </c>
      <c r="AQ38" s="137">
        <v>1526402</v>
      </c>
      <c r="AR38" s="137">
        <v>1180967</v>
      </c>
      <c r="AS38" s="137">
        <v>1529206</v>
      </c>
      <c r="AT38" s="100">
        <v>1401212</v>
      </c>
      <c r="AU38" s="100">
        <v>1124432</v>
      </c>
      <c r="AV38" s="100">
        <v>1034418</v>
      </c>
      <c r="AW38" s="100">
        <v>1443923</v>
      </c>
      <c r="AX38" s="100">
        <v>1210672</v>
      </c>
      <c r="AY38" s="100">
        <v>1408099</v>
      </c>
      <c r="AZ38" s="100">
        <v>1358971</v>
      </c>
      <c r="BA38" s="100">
        <v>1908214</v>
      </c>
      <c r="BB38" s="100">
        <v>1366016</v>
      </c>
      <c r="BC38" s="100">
        <v>1490602</v>
      </c>
      <c r="BD38" s="100">
        <v>1192670</v>
      </c>
      <c r="BE38" s="100">
        <v>1821473</v>
      </c>
      <c r="BF38" s="100">
        <v>1250409</v>
      </c>
      <c r="BG38" s="100">
        <v>1529435</v>
      </c>
      <c r="BH38" s="100">
        <v>2725135</v>
      </c>
      <c r="BI38" s="37"/>
    </row>
    <row r="39" spans="1:61" s="5" customFormat="1" ht="15.2" customHeight="1" x14ac:dyDescent="0.2">
      <c r="A39" s="2" t="s">
        <v>101</v>
      </c>
      <c r="B39" s="53">
        <v>1447</v>
      </c>
      <c r="C39" s="53">
        <v>7340</v>
      </c>
      <c r="D39" s="53">
        <v>-1454</v>
      </c>
      <c r="E39" s="53">
        <v>2149</v>
      </c>
      <c r="F39" s="53">
        <v>1130</v>
      </c>
      <c r="G39" s="53">
        <v>216</v>
      </c>
      <c r="H39" s="53">
        <v>730</v>
      </c>
      <c r="I39" s="53">
        <v>2986</v>
      </c>
      <c r="J39" s="53">
        <v>1054</v>
      </c>
      <c r="K39" s="53">
        <v>0</v>
      </c>
      <c r="L39" s="53">
        <v>10472</v>
      </c>
      <c r="M39" s="53">
        <v>5012</v>
      </c>
      <c r="N39" s="53">
        <v>2896</v>
      </c>
      <c r="O39" s="53">
        <v>326</v>
      </c>
      <c r="P39" s="53">
        <v>562</v>
      </c>
      <c r="Q39" s="53">
        <v>10548</v>
      </c>
      <c r="R39" s="53">
        <v>3913</v>
      </c>
      <c r="S39" s="53">
        <v>1854</v>
      </c>
      <c r="T39" s="53">
        <v>526</v>
      </c>
      <c r="U39" s="53">
        <v>806</v>
      </c>
      <c r="V39" s="154">
        <v>1303</v>
      </c>
      <c r="W39" s="154">
        <v>573</v>
      </c>
      <c r="X39" s="155">
        <v>1673</v>
      </c>
      <c r="Y39" s="154">
        <v>4140</v>
      </c>
      <c r="Z39" s="14">
        <v>3582</v>
      </c>
      <c r="AA39" s="14">
        <v>13618</v>
      </c>
      <c r="AB39" s="14">
        <v>7864</v>
      </c>
      <c r="AC39" s="14">
        <v>2110</v>
      </c>
      <c r="AD39" s="14">
        <v>1765</v>
      </c>
      <c r="AE39" s="14">
        <v>5329</v>
      </c>
      <c r="AF39" s="14">
        <v>410</v>
      </c>
      <c r="AG39" s="14">
        <v>1519</v>
      </c>
      <c r="AH39" s="14">
        <v>1629</v>
      </c>
      <c r="AI39" s="14">
        <v>17089</v>
      </c>
      <c r="AJ39" s="14">
        <v>6656</v>
      </c>
      <c r="AK39" s="14">
        <v>8700</v>
      </c>
      <c r="AL39" s="14">
        <v>6563</v>
      </c>
      <c r="AM39" s="14">
        <v>0</v>
      </c>
      <c r="AN39" s="14">
        <v>11532</v>
      </c>
      <c r="AO39" s="14">
        <v>24095</v>
      </c>
      <c r="AP39" s="14">
        <v>54683</v>
      </c>
      <c r="AQ39" s="14">
        <v>1668</v>
      </c>
      <c r="AR39" s="14">
        <v>3125</v>
      </c>
      <c r="AS39" s="14">
        <v>4603</v>
      </c>
      <c r="AT39" s="14">
        <v>8529</v>
      </c>
      <c r="AU39" s="14">
        <v>242</v>
      </c>
      <c r="AV39" s="14">
        <v>5582</v>
      </c>
      <c r="AW39" s="14">
        <v>2269</v>
      </c>
      <c r="AX39" s="14">
        <v>6911</v>
      </c>
      <c r="AY39" s="14">
        <v>3221</v>
      </c>
      <c r="AZ39" s="14">
        <v>1404</v>
      </c>
      <c r="BA39" s="14">
        <v>1846</v>
      </c>
      <c r="BB39" s="14">
        <v>2540</v>
      </c>
      <c r="BC39" s="14">
        <v>1609</v>
      </c>
      <c r="BD39" s="14">
        <v>56</v>
      </c>
      <c r="BE39" s="14">
        <v>3339</v>
      </c>
      <c r="BF39" s="14">
        <v>4443</v>
      </c>
      <c r="BG39" s="14">
        <v>1111</v>
      </c>
      <c r="BH39" s="14">
        <v>6858</v>
      </c>
      <c r="BI39" s="37"/>
    </row>
    <row r="40" spans="1:61" s="5" customFormat="1" ht="15.2" customHeight="1" thickBot="1" x14ac:dyDescent="0.25">
      <c r="A40" s="4" t="s">
        <v>102</v>
      </c>
      <c r="B40" s="54">
        <v>36102</v>
      </c>
      <c r="C40" s="54">
        <v>37541</v>
      </c>
      <c r="D40" s="54">
        <v>23780</v>
      </c>
      <c r="E40" s="54">
        <v>29883</v>
      </c>
      <c r="F40" s="54">
        <v>18934</v>
      </c>
      <c r="G40" s="54">
        <v>21201</v>
      </c>
      <c r="H40" s="54">
        <v>32785</v>
      </c>
      <c r="I40" s="54">
        <v>59342</v>
      </c>
      <c r="J40" s="54">
        <v>56173</v>
      </c>
      <c r="K40" s="54">
        <v>55885</v>
      </c>
      <c r="L40" s="54">
        <v>41416</v>
      </c>
      <c r="M40" s="54">
        <v>57398</v>
      </c>
      <c r="N40" s="54">
        <v>74177</v>
      </c>
      <c r="O40" s="54">
        <v>27969</v>
      </c>
      <c r="P40" s="54">
        <v>62564</v>
      </c>
      <c r="Q40" s="54">
        <v>90656</v>
      </c>
      <c r="R40" s="54">
        <v>53183</v>
      </c>
      <c r="S40" s="54">
        <v>46585</v>
      </c>
      <c r="T40" s="54">
        <v>56628</v>
      </c>
      <c r="U40" s="54">
        <v>83321</v>
      </c>
      <c r="V40" s="71">
        <v>40113</v>
      </c>
      <c r="W40" s="71">
        <v>95384</v>
      </c>
      <c r="X40" s="13">
        <v>91638</v>
      </c>
      <c r="Y40" s="71">
        <v>171134</v>
      </c>
      <c r="Z40" s="14">
        <v>117418</v>
      </c>
      <c r="AA40" s="14">
        <v>129998</v>
      </c>
      <c r="AB40" s="14">
        <v>88780</v>
      </c>
      <c r="AC40" s="14">
        <v>184331</v>
      </c>
      <c r="AD40" s="14">
        <v>87827</v>
      </c>
      <c r="AE40" s="14">
        <v>103564</v>
      </c>
      <c r="AF40" s="14">
        <v>109255</v>
      </c>
      <c r="AG40" s="14">
        <v>116470</v>
      </c>
      <c r="AH40" s="14">
        <v>47663</v>
      </c>
      <c r="AI40" s="14">
        <v>74129</v>
      </c>
      <c r="AJ40" s="14">
        <v>201921</v>
      </c>
      <c r="AK40" s="14">
        <v>122508</v>
      </c>
      <c r="AL40" s="14">
        <v>130526</v>
      </c>
      <c r="AM40" s="14">
        <v>129293</v>
      </c>
      <c r="AN40" s="14">
        <v>101680</v>
      </c>
      <c r="AO40" s="14">
        <v>165746</v>
      </c>
      <c r="AP40" s="14">
        <v>103194</v>
      </c>
      <c r="AQ40" s="14">
        <v>82882</v>
      </c>
      <c r="AR40" s="14">
        <v>75271</v>
      </c>
      <c r="AS40" s="14">
        <v>95142</v>
      </c>
      <c r="AT40" s="14">
        <v>98973</v>
      </c>
      <c r="AU40" s="14">
        <v>118029</v>
      </c>
      <c r="AV40" s="14">
        <v>77635</v>
      </c>
      <c r="AW40" s="14">
        <v>157435</v>
      </c>
      <c r="AX40" s="14">
        <v>111128</v>
      </c>
      <c r="AY40" s="14">
        <v>159843</v>
      </c>
      <c r="AZ40" s="14">
        <v>127447</v>
      </c>
      <c r="BA40" s="14">
        <v>128000</v>
      </c>
      <c r="BB40" s="14">
        <v>115827</v>
      </c>
      <c r="BC40" s="14">
        <v>143956</v>
      </c>
      <c r="BD40" s="14">
        <v>150295</v>
      </c>
      <c r="BE40" s="14">
        <v>142561</v>
      </c>
      <c r="BF40" s="14">
        <v>69529</v>
      </c>
      <c r="BG40" s="14">
        <v>78145</v>
      </c>
      <c r="BH40" s="14">
        <v>188268</v>
      </c>
      <c r="BI40" s="37"/>
    </row>
    <row r="41" spans="1:61" s="5" customFormat="1" ht="15.2" customHeight="1" thickTop="1" x14ac:dyDescent="0.2">
      <c r="A41" s="3" t="s">
        <v>103</v>
      </c>
      <c r="B41" s="16">
        <v>957258</v>
      </c>
      <c r="C41" s="16">
        <v>1206977</v>
      </c>
      <c r="D41" s="16">
        <v>725217</v>
      </c>
      <c r="E41" s="16">
        <v>1135513</v>
      </c>
      <c r="F41" s="16">
        <v>944383</v>
      </c>
      <c r="G41" s="16">
        <v>760767</v>
      </c>
      <c r="H41" s="16">
        <v>668300</v>
      </c>
      <c r="I41" s="16">
        <v>931445</v>
      </c>
      <c r="J41" s="16">
        <v>733413</v>
      </c>
      <c r="K41" s="16">
        <v>911511</v>
      </c>
      <c r="L41" s="16">
        <v>926723</v>
      </c>
      <c r="M41" s="16">
        <v>1307624</v>
      </c>
      <c r="N41" s="16">
        <v>1238008</v>
      </c>
      <c r="O41" s="16">
        <v>969000</v>
      </c>
      <c r="P41" s="16">
        <v>991625</v>
      </c>
      <c r="Q41" s="16">
        <v>1563966</v>
      </c>
      <c r="R41" s="16">
        <v>1420199</v>
      </c>
      <c r="S41" s="16">
        <v>1700823</v>
      </c>
      <c r="T41" s="16">
        <v>1947881</v>
      </c>
      <c r="U41" s="16">
        <v>2301906</v>
      </c>
      <c r="V41" s="75">
        <v>2695665</v>
      </c>
      <c r="W41" s="75">
        <v>3250489</v>
      </c>
      <c r="X41" s="15">
        <v>2141097</v>
      </c>
      <c r="Y41" s="75">
        <v>3968076</v>
      </c>
      <c r="Z41" s="82">
        <v>3521826</v>
      </c>
      <c r="AA41" s="82">
        <v>4086493</v>
      </c>
      <c r="AB41" s="82">
        <v>2577193</v>
      </c>
      <c r="AC41" s="82">
        <v>4247368</v>
      </c>
      <c r="AD41" s="82">
        <v>2077450</v>
      </c>
      <c r="AE41" s="82">
        <v>2644355</v>
      </c>
      <c r="AF41" s="82">
        <v>1609521</v>
      </c>
      <c r="AG41" s="82">
        <v>1818952</v>
      </c>
      <c r="AH41" s="82">
        <v>1366834</v>
      </c>
      <c r="AI41" s="82">
        <v>1756552</v>
      </c>
      <c r="AJ41" s="82">
        <v>1560038</v>
      </c>
      <c r="AK41" s="82">
        <v>2094590</v>
      </c>
      <c r="AL41" s="82">
        <v>1620090</v>
      </c>
      <c r="AM41" s="82">
        <v>1852658</v>
      </c>
      <c r="AN41" s="82">
        <v>1557606</v>
      </c>
      <c r="AO41" s="82">
        <v>2657889</v>
      </c>
      <c r="AP41" s="82">
        <v>1772164</v>
      </c>
      <c r="AQ41" s="82">
        <v>1610952</v>
      </c>
      <c r="AR41" s="82">
        <v>1259363</v>
      </c>
      <c r="AS41" s="82">
        <v>1628951</v>
      </c>
      <c r="AT41" s="82">
        <v>1508714</v>
      </c>
      <c r="AU41" s="82">
        <v>1242703</v>
      </c>
      <c r="AV41" s="82">
        <v>1117635</v>
      </c>
      <c r="AW41" s="82">
        <v>1603627</v>
      </c>
      <c r="AX41" s="82">
        <v>1328711</v>
      </c>
      <c r="AY41" s="82">
        <v>1571163</v>
      </c>
      <c r="AZ41" s="82">
        <v>1487822</v>
      </c>
      <c r="BA41" s="82">
        <v>2038060</v>
      </c>
      <c r="BB41" s="82">
        <v>1484383</v>
      </c>
      <c r="BC41" s="82">
        <v>1636167</v>
      </c>
      <c r="BD41" s="82">
        <v>1343021</v>
      </c>
      <c r="BE41" s="82">
        <v>1967373</v>
      </c>
      <c r="BF41" s="82">
        <v>1324381</v>
      </c>
      <c r="BG41" s="82">
        <v>1608691</v>
      </c>
      <c r="BH41" s="82">
        <v>2920381</v>
      </c>
      <c r="BI41" s="37"/>
    </row>
    <row r="42" spans="1:61" s="5" customFormat="1" ht="16.5" customHeight="1" x14ac:dyDescent="0.2">
      <c r="A42" s="22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156"/>
      <c r="AD42" s="104"/>
      <c r="AE42" s="78"/>
      <c r="AF42" s="85"/>
      <c r="AG42" s="85"/>
      <c r="AH42" s="85"/>
      <c r="AI42" s="85"/>
      <c r="AJ42" s="85"/>
      <c r="AK42" s="85"/>
      <c r="AL42" s="85"/>
      <c r="AM42" s="85"/>
      <c r="AN42" s="86"/>
      <c r="AO42" s="86"/>
      <c r="AP42" s="86"/>
      <c r="AQ42" s="86"/>
      <c r="AR42" s="87"/>
      <c r="AS42" s="87"/>
      <c r="AT42" s="116"/>
      <c r="AU42" s="116"/>
      <c r="AV42" s="116"/>
      <c r="AW42" s="116"/>
      <c r="AX42" s="116"/>
      <c r="AY42" s="116"/>
      <c r="AZ42" s="116"/>
      <c r="BA42" s="116"/>
      <c r="BB42" s="117"/>
      <c r="BC42" s="117"/>
      <c r="BD42" s="117"/>
      <c r="BE42" s="117"/>
      <c r="BF42" s="118"/>
      <c r="BG42" s="118"/>
      <c r="BH42" s="118"/>
      <c r="BI42" s="37"/>
    </row>
    <row r="43" spans="1:61" s="5" customFormat="1" ht="15.2" customHeight="1" x14ac:dyDescent="0.2">
      <c r="A43" s="36" t="s">
        <v>106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44"/>
      <c r="AD43" s="77"/>
      <c r="AE43" s="78"/>
      <c r="AF43" s="85"/>
      <c r="AG43" s="85"/>
      <c r="AH43" s="85"/>
      <c r="AI43" s="85"/>
      <c r="AJ43" s="85"/>
      <c r="AK43" s="85"/>
      <c r="AL43" s="85"/>
      <c r="AM43" s="85"/>
      <c r="AN43" s="85"/>
      <c r="AO43" s="87"/>
      <c r="AP43" s="87"/>
      <c r="AQ43" s="87"/>
      <c r="AR43" s="87"/>
      <c r="AS43" s="87"/>
      <c r="AT43" s="116"/>
      <c r="AU43" s="116"/>
      <c r="AV43" s="116"/>
      <c r="AW43" s="116"/>
      <c r="AX43" s="116"/>
      <c r="AY43" s="116"/>
      <c r="AZ43" s="116"/>
      <c r="BA43" s="116"/>
      <c r="BB43" s="117"/>
      <c r="BC43" s="117"/>
      <c r="BD43" s="117"/>
      <c r="BE43" s="117"/>
      <c r="BF43" s="117"/>
      <c r="BG43" s="117"/>
      <c r="BH43" s="117"/>
      <c r="BI43" s="37"/>
    </row>
    <row r="44" spans="1:61" s="5" customFormat="1" ht="12" x14ac:dyDescent="0.2">
      <c r="A44" s="19" t="s">
        <v>52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45"/>
      <c r="W44" s="45"/>
      <c r="X44" s="45"/>
      <c r="Y44" s="45"/>
      <c r="Z44" s="45"/>
      <c r="AA44" s="45"/>
      <c r="AB44" s="45"/>
      <c r="AC44" s="45"/>
      <c r="AD44" s="77"/>
      <c r="AE44" s="78"/>
      <c r="AF44" s="85"/>
      <c r="AG44" s="85"/>
      <c r="AH44" s="85"/>
      <c r="AI44" s="85"/>
      <c r="AJ44" s="85"/>
      <c r="AK44" s="85"/>
      <c r="AL44" s="85"/>
      <c r="AM44" s="85"/>
      <c r="AN44" s="85"/>
      <c r="AO44" s="87"/>
      <c r="AP44" s="87"/>
      <c r="AQ44" s="87"/>
      <c r="AR44" s="87"/>
      <c r="AS44" s="87"/>
      <c r="AT44" s="116"/>
      <c r="AU44" s="116"/>
      <c r="AV44" s="116"/>
      <c r="AW44" s="116"/>
      <c r="AX44" s="116"/>
      <c r="AY44" s="116"/>
      <c r="AZ44" s="116"/>
      <c r="BA44" s="116"/>
      <c r="BB44" s="117"/>
      <c r="BC44" s="117"/>
      <c r="BD44" s="117"/>
      <c r="BE44" s="117"/>
      <c r="BF44" s="117"/>
      <c r="BG44" s="117"/>
      <c r="BH44" s="117"/>
      <c r="BI44" s="37"/>
    </row>
    <row r="45" spans="1:61" s="5" customFormat="1" ht="13.5" customHeight="1" thickBot="1" x14ac:dyDescent="0.25">
      <c r="A45" s="7"/>
      <c r="B45" s="17" t="s">
        <v>53</v>
      </c>
      <c r="C45" s="17" t="s">
        <v>54</v>
      </c>
      <c r="D45" s="17" t="s">
        <v>55</v>
      </c>
      <c r="E45" s="17" t="s">
        <v>56</v>
      </c>
      <c r="F45" s="17" t="s">
        <v>57</v>
      </c>
      <c r="G45" s="17" t="s">
        <v>58</v>
      </c>
      <c r="H45" s="17" t="s">
        <v>59</v>
      </c>
      <c r="I45" s="17" t="s">
        <v>60</v>
      </c>
      <c r="J45" s="17" t="s">
        <v>61</v>
      </c>
      <c r="K45" s="17" t="s">
        <v>62</v>
      </c>
      <c r="L45" s="17" t="s">
        <v>63</v>
      </c>
      <c r="M45" s="17" t="s">
        <v>64</v>
      </c>
      <c r="N45" s="17" t="s">
        <v>65</v>
      </c>
      <c r="O45" s="17" t="s">
        <v>66</v>
      </c>
      <c r="P45" s="17" t="s">
        <v>67</v>
      </c>
      <c r="Q45" s="17" t="s">
        <v>68</v>
      </c>
      <c r="R45" s="17" t="s">
        <v>69</v>
      </c>
      <c r="S45" s="17" t="s">
        <v>70</v>
      </c>
      <c r="T45" s="17" t="s">
        <v>71</v>
      </c>
      <c r="U45" s="17" t="s">
        <v>72</v>
      </c>
      <c r="V45" s="17" t="s">
        <v>73</v>
      </c>
      <c r="W45" s="17" t="s">
        <v>74</v>
      </c>
      <c r="X45" s="17" t="s">
        <v>75</v>
      </c>
      <c r="Y45" s="17" t="s">
        <v>76</v>
      </c>
      <c r="Z45" s="17" t="s">
        <v>77</v>
      </c>
      <c r="AA45" s="17" t="s">
        <v>78</v>
      </c>
      <c r="AB45" s="17" t="s">
        <v>79</v>
      </c>
      <c r="AC45" s="17" t="s">
        <v>80</v>
      </c>
      <c r="AD45" s="17" t="s">
        <v>6</v>
      </c>
      <c r="AE45" s="17" t="s">
        <v>7</v>
      </c>
      <c r="AF45" s="17" t="s">
        <v>8</v>
      </c>
      <c r="AG45" s="17" t="s">
        <v>9</v>
      </c>
      <c r="AH45" s="17" t="s">
        <v>10</v>
      </c>
      <c r="AI45" s="17" t="s">
        <v>11</v>
      </c>
      <c r="AJ45" s="17" t="s">
        <v>12</v>
      </c>
      <c r="AK45" s="17" t="s">
        <v>13</v>
      </c>
      <c r="AL45" s="17" t="s">
        <v>14</v>
      </c>
      <c r="AM45" s="17" t="s">
        <v>15</v>
      </c>
      <c r="AN45" s="17" t="s">
        <v>16</v>
      </c>
      <c r="AO45" s="17" t="s">
        <v>17</v>
      </c>
      <c r="AP45" s="17" t="s">
        <v>18</v>
      </c>
      <c r="AQ45" s="17" t="s">
        <v>19</v>
      </c>
      <c r="AR45" s="17" t="s">
        <v>20</v>
      </c>
      <c r="AS45" s="17" t="s">
        <v>21</v>
      </c>
      <c r="AT45" s="17" t="s">
        <v>22</v>
      </c>
      <c r="AU45" s="17" t="s">
        <v>23</v>
      </c>
      <c r="AV45" s="17" t="s">
        <v>24</v>
      </c>
      <c r="AW45" s="17" t="s">
        <v>25</v>
      </c>
      <c r="AX45" s="17" t="s">
        <v>26</v>
      </c>
      <c r="AY45" s="17" t="s">
        <v>27</v>
      </c>
      <c r="AZ45" s="17" t="s">
        <v>28</v>
      </c>
      <c r="BA45" s="17" t="s">
        <v>29</v>
      </c>
      <c r="BB45" s="17" t="s">
        <v>30</v>
      </c>
      <c r="BC45" s="17" t="s">
        <v>31</v>
      </c>
      <c r="BD45" s="17" t="s">
        <v>32</v>
      </c>
      <c r="BE45" s="17" t="s">
        <v>33</v>
      </c>
      <c r="BF45" s="17" t="s">
        <v>81</v>
      </c>
      <c r="BG45" s="17" t="s">
        <v>82</v>
      </c>
      <c r="BH45" s="72" t="s">
        <v>35</v>
      </c>
      <c r="BI45" s="37"/>
    </row>
    <row r="46" spans="1:61" s="5" customFormat="1" ht="15.2" customHeight="1" thickTop="1" x14ac:dyDescent="0.2">
      <c r="A46" s="27" t="s">
        <v>87</v>
      </c>
      <c r="B46" s="152">
        <f t="shared" ref="B46:U46" si="0">B4-B25</f>
        <v>75311</v>
      </c>
      <c r="C46" s="152">
        <f t="shared" si="0"/>
        <v>55529</v>
      </c>
      <c r="D46" s="152">
        <f t="shared" si="0"/>
        <v>41663</v>
      </c>
      <c r="E46" s="152">
        <f t="shared" si="0"/>
        <v>61802</v>
      </c>
      <c r="F46" s="152">
        <f t="shared" si="0"/>
        <v>54290</v>
      </c>
      <c r="G46" s="152">
        <f t="shared" si="0"/>
        <v>24417</v>
      </c>
      <c r="H46" s="152">
        <f t="shared" si="0"/>
        <v>15543</v>
      </c>
      <c r="I46" s="152">
        <f t="shared" si="0"/>
        <v>23804</v>
      </c>
      <c r="J46" s="152">
        <f t="shared" si="0"/>
        <v>19494</v>
      </c>
      <c r="K46" s="152">
        <f t="shared" si="0"/>
        <v>26695</v>
      </c>
      <c r="L46" s="152">
        <f t="shared" si="0"/>
        <v>33293</v>
      </c>
      <c r="M46" s="152">
        <f t="shared" si="0"/>
        <v>35384</v>
      </c>
      <c r="N46" s="152">
        <f t="shared" si="0"/>
        <v>80035</v>
      </c>
      <c r="O46" s="152">
        <f t="shared" si="0"/>
        <v>39275</v>
      </c>
      <c r="P46" s="152">
        <f t="shared" si="0"/>
        <v>51937</v>
      </c>
      <c r="Q46" s="152">
        <f t="shared" si="0"/>
        <v>71271</v>
      </c>
      <c r="R46" s="152">
        <f t="shared" si="0"/>
        <v>96828</v>
      </c>
      <c r="S46" s="152">
        <f t="shared" si="0"/>
        <v>86526</v>
      </c>
      <c r="T46" s="152">
        <f t="shared" si="0"/>
        <v>112604</v>
      </c>
      <c r="U46" s="152">
        <f t="shared" si="0"/>
        <v>128216</v>
      </c>
      <c r="V46" s="152">
        <v>175485</v>
      </c>
      <c r="W46" s="152">
        <v>164022</v>
      </c>
      <c r="X46" s="104">
        <v>101592</v>
      </c>
      <c r="Y46" s="152">
        <v>117277</v>
      </c>
      <c r="Z46" s="14">
        <v>139473</v>
      </c>
      <c r="AA46" s="14">
        <v>112649</v>
      </c>
      <c r="AB46" s="14">
        <v>108653</v>
      </c>
      <c r="AC46" s="14">
        <v>126779</v>
      </c>
      <c r="AD46" s="14">
        <v>121500</v>
      </c>
      <c r="AE46" s="14">
        <v>107360</v>
      </c>
      <c r="AF46" s="14">
        <v>92224</v>
      </c>
      <c r="AG46" s="14">
        <v>122918</v>
      </c>
      <c r="AH46" s="14">
        <v>88400</v>
      </c>
      <c r="AI46" s="14">
        <v>99844</v>
      </c>
      <c r="AJ46" s="14">
        <v>89489</v>
      </c>
      <c r="AK46" s="14">
        <v>102172</v>
      </c>
      <c r="AL46" s="14">
        <v>104720</v>
      </c>
      <c r="AM46" s="14">
        <v>97433</v>
      </c>
      <c r="AN46" s="14">
        <v>71279</v>
      </c>
      <c r="AO46" s="14">
        <v>107944</v>
      </c>
      <c r="AP46" s="14">
        <v>115614</v>
      </c>
      <c r="AQ46" s="14">
        <v>83627</v>
      </c>
      <c r="AR46" s="14">
        <v>73522</v>
      </c>
      <c r="AS46" s="14">
        <v>57157</v>
      </c>
      <c r="AT46" s="14">
        <v>81512</v>
      </c>
      <c r="AU46" s="14">
        <v>43223</v>
      </c>
      <c r="AV46" s="14">
        <v>49252</v>
      </c>
      <c r="AW46" s="14">
        <v>47798</v>
      </c>
      <c r="AX46" s="14">
        <v>67610</v>
      </c>
      <c r="AY46" s="14">
        <v>65769</v>
      </c>
      <c r="AZ46" s="14">
        <v>53510</v>
      </c>
      <c r="BA46" s="14">
        <v>86809</v>
      </c>
      <c r="BB46" s="14">
        <v>99333</v>
      </c>
      <c r="BC46" s="14">
        <v>71807</v>
      </c>
      <c r="BD46" s="14">
        <v>61564</v>
      </c>
      <c r="BE46" s="14">
        <v>88856</v>
      </c>
      <c r="BF46" s="14">
        <v>96633</v>
      </c>
      <c r="BG46" s="14">
        <v>81573</v>
      </c>
      <c r="BH46" s="14">
        <v>163932</v>
      </c>
      <c r="BI46" s="37"/>
    </row>
    <row r="47" spans="1:61" s="5" customFormat="1" ht="15.2" customHeight="1" x14ac:dyDescent="0.2">
      <c r="A47" s="27" t="s">
        <v>88</v>
      </c>
      <c r="B47" s="152">
        <f t="shared" ref="B47:U47" si="1">B5-B26</f>
        <v>5290</v>
      </c>
      <c r="C47" s="152">
        <f t="shared" si="1"/>
        <v>3534</v>
      </c>
      <c r="D47" s="152">
        <f t="shared" si="1"/>
        <v>0</v>
      </c>
      <c r="E47" s="152">
        <f t="shared" si="1"/>
        <v>4569</v>
      </c>
      <c r="F47" s="152">
        <f t="shared" si="1"/>
        <v>1696</v>
      </c>
      <c r="G47" s="152">
        <f t="shared" si="1"/>
        <v>662</v>
      </c>
      <c r="H47" s="152">
        <f t="shared" si="1"/>
        <v>6530</v>
      </c>
      <c r="I47" s="152">
        <f t="shared" si="1"/>
        <v>2410</v>
      </c>
      <c r="J47" s="152">
        <f t="shared" si="1"/>
        <v>2945</v>
      </c>
      <c r="K47" s="152">
        <f t="shared" si="1"/>
        <v>2145</v>
      </c>
      <c r="L47" s="152">
        <f t="shared" si="1"/>
        <v>616</v>
      </c>
      <c r="M47" s="152">
        <f t="shared" si="1"/>
        <v>4299</v>
      </c>
      <c r="N47" s="152">
        <f t="shared" si="1"/>
        <v>2231</v>
      </c>
      <c r="O47" s="152">
        <f t="shared" si="1"/>
        <v>4013</v>
      </c>
      <c r="P47" s="152">
        <f t="shared" si="1"/>
        <v>2753</v>
      </c>
      <c r="Q47" s="152">
        <f t="shared" si="1"/>
        <v>5220</v>
      </c>
      <c r="R47" s="152">
        <f t="shared" si="1"/>
        <v>6194</v>
      </c>
      <c r="S47" s="152">
        <f t="shared" si="1"/>
        <v>5887</v>
      </c>
      <c r="T47" s="152">
        <f t="shared" si="1"/>
        <v>4575</v>
      </c>
      <c r="U47" s="152">
        <f t="shared" si="1"/>
        <v>4720</v>
      </c>
      <c r="V47" s="152">
        <v>4520</v>
      </c>
      <c r="W47" s="152">
        <v>4608</v>
      </c>
      <c r="X47" s="104">
        <v>4251</v>
      </c>
      <c r="Y47" s="152">
        <v>8549</v>
      </c>
      <c r="Z47" s="14">
        <v>987</v>
      </c>
      <c r="AA47" s="14">
        <v>1909</v>
      </c>
      <c r="AB47" s="14">
        <v>1587</v>
      </c>
      <c r="AC47" s="14">
        <v>1119</v>
      </c>
      <c r="AD47" s="14">
        <v>879</v>
      </c>
      <c r="AE47" s="14">
        <v>46</v>
      </c>
      <c r="AF47" s="14">
        <v>3077</v>
      </c>
      <c r="AG47" s="14">
        <v>781</v>
      </c>
      <c r="AH47" s="14">
        <v>0</v>
      </c>
      <c r="AI47" s="14">
        <v>0</v>
      </c>
      <c r="AJ47" s="14">
        <v>0</v>
      </c>
      <c r="AK47" s="14">
        <v>0</v>
      </c>
      <c r="AL47" s="14">
        <v>0</v>
      </c>
      <c r="AM47" s="14">
        <v>0</v>
      </c>
      <c r="AN47" s="14">
        <v>0</v>
      </c>
      <c r="AO47" s="14">
        <v>92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4">
        <v>0</v>
      </c>
      <c r="AX47" s="14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37"/>
    </row>
    <row r="48" spans="1:61" s="5" customFormat="1" ht="15.2" customHeight="1" x14ac:dyDescent="0.2">
      <c r="A48" s="27" t="s">
        <v>89</v>
      </c>
      <c r="B48" s="152">
        <f t="shared" ref="B48:U48" si="2">B6-B27</f>
        <v>192</v>
      </c>
      <c r="C48" s="152">
        <f t="shared" si="2"/>
        <v>1414</v>
      </c>
      <c r="D48" s="152">
        <f t="shared" si="2"/>
        <v>636</v>
      </c>
      <c r="E48" s="152">
        <f t="shared" si="2"/>
        <v>724</v>
      </c>
      <c r="F48" s="152">
        <f t="shared" si="2"/>
        <v>254</v>
      </c>
      <c r="G48" s="152">
        <f t="shared" si="2"/>
        <v>211</v>
      </c>
      <c r="H48" s="152">
        <f t="shared" si="2"/>
        <v>1056</v>
      </c>
      <c r="I48" s="152">
        <f t="shared" si="2"/>
        <v>896</v>
      </c>
      <c r="J48" s="152">
        <f t="shared" si="2"/>
        <v>1189</v>
      </c>
      <c r="K48" s="152">
        <f t="shared" si="2"/>
        <v>6274</v>
      </c>
      <c r="L48" s="152">
        <f t="shared" si="2"/>
        <v>1491</v>
      </c>
      <c r="M48" s="152">
        <f t="shared" si="2"/>
        <v>1526</v>
      </c>
      <c r="N48" s="152">
        <f t="shared" si="2"/>
        <v>1653</v>
      </c>
      <c r="O48" s="152">
        <f t="shared" si="2"/>
        <v>8059</v>
      </c>
      <c r="P48" s="152">
        <f t="shared" si="2"/>
        <v>9146</v>
      </c>
      <c r="Q48" s="152">
        <f t="shared" si="2"/>
        <v>4644</v>
      </c>
      <c r="R48" s="152">
        <f t="shared" si="2"/>
        <v>3132</v>
      </c>
      <c r="S48" s="152">
        <f t="shared" si="2"/>
        <v>2573</v>
      </c>
      <c r="T48" s="152">
        <f t="shared" si="2"/>
        <v>1183</v>
      </c>
      <c r="U48" s="152">
        <f t="shared" si="2"/>
        <v>2576</v>
      </c>
      <c r="V48" s="152">
        <v>2803</v>
      </c>
      <c r="W48" s="152">
        <v>1706</v>
      </c>
      <c r="X48" s="104">
        <v>617</v>
      </c>
      <c r="Y48" s="152">
        <v>2005</v>
      </c>
      <c r="Z48" s="14">
        <v>630</v>
      </c>
      <c r="AA48" s="14">
        <v>1993</v>
      </c>
      <c r="AB48" s="14">
        <v>1521</v>
      </c>
      <c r="AC48" s="14">
        <v>4205</v>
      </c>
      <c r="AD48" s="14">
        <v>560</v>
      </c>
      <c r="AE48" s="14">
        <v>392</v>
      </c>
      <c r="AF48" s="14">
        <v>1031</v>
      </c>
      <c r="AG48" s="14">
        <v>296</v>
      </c>
      <c r="AH48" s="14">
        <v>116</v>
      </c>
      <c r="AI48" s="14">
        <v>213</v>
      </c>
      <c r="AJ48" s="14">
        <v>120</v>
      </c>
      <c r="AK48" s="14">
        <v>257</v>
      </c>
      <c r="AL48" s="14">
        <v>451</v>
      </c>
      <c r="AM48" s="14">
        <v>456</v>
      </c>
      <c r="AN48" s="14">
        <v>171</v>
      </c>
      <c r="AO48" s="14">
        <v>1220</v>
      </c>
      <c r="AP48" s="14">
        <v>2173</v>
      </c>
      <c r="AQ48" s="14">
        <v>310</v>
      </c>
      <c r="AR48" s="14">
        <v>-12</v>
      </c>
      <c r="AS48" s="14">
        <v>28</v>
      </c>
      <c r="AT48" s="14">
        <v>35</v>
      </c>
      <c r="AU48" s="14">
        <v>41</v>
      </c>
      <c r="AV48" s="14">
        <v>0</v>
      </c>
      <c r="AW48" s="14">
        <v>0</v>
      </c>
      <c r="AX48" s="14">
        <v>12</v>
      </c>
      <c r="AY48" s="14">
        <v>0</v>
      </c>
      <c r="AZ48" s="14">
        <v>0</v>
      </c>
      <c r="BA48" s="14">
        <v>0</v>
      </c>
      <c r="BB48" s="14">
        <v>5</v>
      </c>
      <c r="BC48" s="14">
        <v>5</v>
      </c>
      <c r="BD48" s="14">
        <v>0</v>
      </c>
      <c r="BE48" s="14">
        <v>0</v>
      </c>
      <c r="BF48" s="14">
        <v>0</v>
      </c>
      <c r="BG48" s="14">
        <v>0</v>
      </c>
      <c r="BH48" s="14">
        <v>5</v>
      </c>
      <c r="BI48" s="37"/>
    </row>
    <row r="49" spans="1:61" s="5" customFormat="1" ht="15.2" customHeight="1" x14ac:dyDescent="0.2">
      <c r="A49" s="27" t="s">
        <v>90</v>
      </c>
      <c r="B49" s="152">
        <f t="shared" ref="B49:U49" si="3">B7-B28</f>
        <v>5915</v>
      </c>
      <c r="C49" s="152">
        <f t="shared" si="3"/>
        <v>5338</v>
      </c>
      <c r="D49" s="152">
        <f t="shared" si="3"/>
        <v>4611</v>
      </c>
      <c r="E49" s="152">
        <f t="shared" si="3"/>
        <v>7436</v>
      </c>
      <c r="F49" s="152">
        <f t="shared" si="3"/>
        <v>9096</v>
      </c>
      <c r="G49" s="152">
        <f t="shared" si="3"/>
        <v>668</v>
      </c>
      <c r="H49" s="152">
        <f t="shared" si="3"/>
        <v>2159</v>
      </c>
      <c r="I49" s="152">
        <f t="shared" si="3"/>
        <v>4338</v>
      </c>
      <c r="J49" s="152">
        <f t="shared" si="3"/>
        <v>2191</v>
      </c>
      <c r="K49" s="152">
        <f t="shared" si="3"/>
        <v>3674</v>
      </c>
      <c r="L49" s="152">
        <f t="shared" si="3"/>
        <v>229</v>
      </c>
      <c r="M49" s="152">
        <f t="shared" si="3"/>
        <v>669</v>
      </c>
      <c r="N49" s="152">
        <f t="shared" si="3"/>
        <v>143</v>
      </c>
      <c r="O49" s="152">
        <f t="shared" si="3"/>
        <v>53</v>
      </c>
      <c r="P49" s="152">
        <f t="shared" si="3"/>
        <v>38</v>
      </c>
      <c r="Q49" s="152">
        <f t="shared" si="3"/>
        <v>0</v>
      </c>
      <c r="R49" s="152">
        <f t="shared" si="3"/>
        <v>416</v>
      </c>
      <c r="S49" s="152">
        <f t="shared" si="3"/>
        <v>108</v>
      </c>
      <c r="T49" s="152">
        <f t="shared" si="3"/>
        <v>414</v>
      </c>
      <c r="U49" s="152">
        <f t="shared" si="3"/>
        <v>0</v>
      </c>
      <c r="V49" s="152">
        <v>0</v>
      </c>
      <c r="W49" s="152">
        <v>69</v>
      </c>
      <c r="X49" s="104">
        <v>1741</v>
      </c>
      <c r="Y49" s="152">
        <v>2407</v>
      </c>
      <c r="Z49" s="14">
        <v>0</v>
      </c>
      <c r="AA49" s="14">
        <v>0</v>
      </c>
      <c r="AB49" s="14">
        <v>0</v>
      </c>
      <c r="AC49" s="14">
        <v>4235</v>
      </c>
      <c r="AD49" s="14">
        <v>22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4">
        <v>20314</v>
      </c>
      <c r="AM49" s="14">
        <v>18187</v>
      </c>
      <c r="AN49" s="14">
        <v>16030</v>
      </c>
      <c r="AO49" s="14">
        <v>23662</v>
      </c>
      <c r="AP49" s="14">
        <v>22830</v>
      </c>
      <c r="AQ49" s="14">
        <v>26964</v>
      </c>
      <c r="AR49" s="14">
        <v>14146</v>
      </c>
      <c r="AS49" s="14">
        <v>26567</v>
      </c>
      <c r="AT49" s="14">
        <v>37883</v>
      </c>
      <c r="AU49" s="14">
        <v>28635</v>
      </c>
      <c r="AV49" s="14">
        <v>36423</v>
      </c>
      <c r="AW49" s="14">
        <v>34448</v>
      </c>
      <c r="AX49" s="14">
        <v>44065</v>
      </c>
      <c r="AY49" s="14">
        <v>35067</v>
      </c>
      <c r="AZ49" s="14">
        <v>15469</v>
      </c>
      <c r="BA49" s="14">
        <v>33217</v>
      </c>
      <c r="BB49" s="14">
        <v>39114</v>
      </c>
      <c r="BC49" s="14">
        <v>38721</v>
      </c>
      <c r="BD49" s="14">
        <v>16837</v>
      </c>
      <c r="BE49" s="14">
        <v>21238</v>
      </c>
      <c r="BF49" s="14">
        <v>21045</v>
      </c>
      <c r="BG49" s="14">
        <v>2715</v>
      </c>
      <c r="BH49" s="14">
        <v>34548</v>
      </c>
      <c r="BI49" s="37"/>
    </row>
    <row r="50" spans="1:61" s="5" customFormat="1" ht="15.2" customHeight="1" x14ac:dyDescent="0.2">
      <c r="A50" s="27" t="s">
        <v>91</v>
      </c>
      <c r="B50" s="152">
        <f t="shared" ref="B50:U50" si="4">B8-B29</f>
        <v>122670</v>
      </c>
      <c r="C50" s="152">
        <f t="shared" si="4"/>
        <v>45312</v>
      </c>
      <c r="D50" s="152">
        <f t="shared" si="4"/>
        <v>330084</v>
      </c>
      <c r="E50" s="152">
        <f t="shared" si="4"/>
        <v>52378</v>
      </c>
      <c r="F50" s="152">
        <f t="shared" si="4"/>
        <v>126290</v>
      </c>
      <c r="G50" s="152">
        <f t="shared" si="4"/>
        <v>142661</v>
      </c>
      <c r="H50" s="152">
        <f t="shared" si="4"/>
        <v>280904</v>
      </c>
      <c r="I50" s="152">
        <f t="shared" si="4"/>
        <v>185784</v>
      </c>
      <c r="J50" s="152">
        <f t="shared" si="4"/>
        <v>364683</v>
      </c>
      <c r="K50" s="152">
        <f t="shared" si="4"/>
        <v>448078</v>
      </c>
      <c r="L50" s="152">
        <f t="shared" si="4"/>
        <v>112150</v>
      </c>
      <c r="M50" s="152">
        <f t="shared" si="4"/>
        <v>35371</v>
      </c>
      <c r="N50" s="152">
        <f t="shared" si="4"/>
        <v>352493</v>
      </c>
      <c r="O50" s="152">
        <f t="shared" si="4"/>
        <v>-281223</v>
      </c>
      <c r="P50" s="152">
        <f t="shared" si="4"/>
        <v>223904</v>
      </c>
      <c r="Q50" s="152">
        <f t="shared" si="4"/>
        <v>66791</v>
      </c>
      <c r="R50" s="152">
        <f t="shared" si="4"/>
        <v>-33563</v>
      </c>
      <c r="S50" s="152">
        <f t="shared" si="4"/>
        <v>123204</v>
      </c>
      <c r="T50" s="152">
        <f t="shared" si="4"/>
        <v>-58771</v>
      </c>
      <c r="U50" s="152">
        <f t="shared" si="4"/>
        <v>9114</v>
      </c>
      <c r="V50" s="152">
        <v>-10891</v>
      </c>
      <c r="W50" s="152">
        <v>-138329</v>
      </c>
      <c r="X50" s="104">
        <v>87103</v>
      </c>
      <c r="Y50" s="152">
        <v>-311580</v>
      </c>
      <c r="Z50" s="14">
        <v>170551</v>
      </c>
      <c r="AA50" s="14">
        <v>-62850</v>
      </c>
      <c r="AB50" s="14">
        <v>-690824</v>
      </c>
      <c r="AC50" s="14">
        <v>-551538</v>
      </c>
      <c r="AD50" s="14">
        <v>-1744059</v>
      </c>
      <c r="AE50" s="14">
        <v>275538</v>
      </c>
      <c r="AF50" s="14">
        <v>248876</v>
      </c>
      <c r="AG50" s="14">
        <v>587418</v>
      </c>
      <c r="AH50" s="14">
        <v>375552</v>
      </c>
      <c r="AI50" s="14">
        <v>257573</v>
      </c>
      <c r="AJ50" s="14">
        <v>347424</v>
      </c>
      <c r="AK50" s="14">
        <v>13156</v>
      </c>
      <c r="AL50" s="14">
        <v>371140</v>
      </c>
      <c r="AM50" s="14">
        <v>454715</v>
      </c>
      <c r="AN50" s="14">
        <v>417195</v>
      </c>
      <c r="AO50" s="14">
        <v>31017</v>
      </c>
      <c r="AP50" s="14">
        <v>29758</v>
      </c>
      <c r="AQ50" s="14">
        <v>326626</v>
      </c>
      <c r="AR50" s="14">
        <v>189987</v>
      </c>
      <c r="AS50" s="14">
        <v>-26444</v>
      </c>
      <c r="AT50" s="14">
        <v>771484</v>
      </c>
      <c r="AU50" s="14">
        <v>468229</v>
      </c>
      <c r="AV50" s="51">
        <v>967554</v>
      </c>
      <c r="AW50" s="51">
        <v>1052418</v>
      </c>
      <c r="AX50" s="51">
        <v>268166</v>
      </c>
      <c r="AY50" s="51">
        <v>-982668</v>
      </c>
      <c r="AZ50" s="51">
        <v>118886</v>
      </c>
      <c r="BA50" s="51">
        <v>-54784</v>
      </c>
      <c r="BB50" s="51">
        <v>635422</v>
      </c>
      <c r="BC50" s="51">
        <v>467956</v>
      </c>
      <c r="BD50" s="51">
        <v>149610</v>
      </c>
      <c r="BE50" s="51">
        <v>75786</v>
      </c>
      <c r="BF50" s="51">
        <v>90634</v>
      </c>
      <c r="BG50" s="51">
        <v>-968711</v>
      </c>
      <c r="BH50" s="51">
        <v>-574872</v>
      </c>
      <c r="BI50" s="37"/>
    </row>
    <row r="51" spans="1:61" s="5" customFormat="1" ht="15.2" customHeight="1" x14ac:dyDescent="0.2">
      <c r="A51" s="27" t="s">
        <v>92</v>
      </c>
      <c r="B51" s="152">
        <f t="shared" ref="B51:U51" si="5">B9-B30</f>
        <v>254950</v>
      </c>
      <c r="C51" s="152">
        <f t="shared" si="5"/>
        <v>338034</v>
      </c>
      <c r="D51" s="152">
        <f t="shared" si="5"/>
        <v>-99227</v>
      </c>
      <c r="E51" s="152">
        <f t="shared" si="5"/>
        <v>258452</v>
      </c>
      <c r="F51" s="152">
        <f t="shared" si="5"/>
        <v>196764</v>
      </c>
      <c r="G51" s="152">
        <f t="shared" si="5"/>
        <v>-235455</v>
      </c>
      <c r="H51" s="152">
        <f t="shared" si="5"/>
        <v>55809</v>
      </c>
      <c r="I51" s="152">
        <f t="shared" si="5"/>
        <v>-36242</v>
      </c>
      <c r="J51" s="152">
        <f t="shared" si="5"/>
        <v>157334</v>
      </c>
      <c r="K51" s="152">
        <f t="shared" si="5"/>
        <v>18112</v>
      </c>
      <c r="L51" s="152">
        <f t="shared" si="5"/>
        <v>188294</v>
      </c>
      <c r="M51" s="152">
        <f t="shared" si="5"/>
        <v>255832</v>
      </c>
      <c r="N51" s="152">
        <f t="shared" si="5"/>
        <v>-38730</v>
      </c>
      <c r="O51" s="152">
        <f t="shared" si="5"/>
        <v>534668</v>
      </c>
      <c r="P51" s="152">
        <f t="shared" si="5"/>
        <v>15579</v>
      </c>
      <c r="Q51" s="152">
        <f t="shared" si="5"/>
        <v>215522</v>
      </c>
      <c r="R51" s="152">
        <f t="shared" si="5"/>
        <v>360563</v>
      </c>
      <c r="S51" s="152">
        <f t="shared" si="5"/>
        <v>186882</v>
      </c>
      <c r="T51" s="152">
        <f t="shared" si="5"/>
        <v>444616</v>
      </c>
      <c r="U51" s="152">
        <f t="shared" si="5"/>
        <v>524905</v>
      </c>
      <c r="V51" s="152">
        <v>479115</v>
      </c>
      <c r="W51" s="152">
        <v>397431</v>
      </c>
      <c r="X51" s="104">
        <v>331224</v>
      </c>
      <c r="Y51" s="152">
        <v>848733</v>
      </c>
      <c r="Z51" s="14">
        <v>379793</v>
      </c>
      <c r="AA51" s="14">
        <v>506611</v>
      </c>
      <c r="AB51" s="14">
        <v>505637</v>
      </c>
      <c r="AC51" s="14">
        <v>728456</v>
      </c>
      <c r="AD51" s="14">
        <v>738929</v>
      </c>
      <c r="AE51" s="14">
        <v>883092</v>
      </c>
      <c r="AF51" s="14">
        <v>635947</v>
      </c>
      <c r="AG51" s="14">
        <v>1228012</v>
      </c>
      <c r="AH51" s="14">
        <v>1511637</v>
      </c>
      <c r="AI51" s="14">
        <v>946433</v>
      </c>
      <c r="AJ51" s="14">
        <v>545058</v>
      </c>
      <c r="AK51" s="14">
        <v>491945</v>
      </c>
      <c r="AL51" s="14">
        <v>311220</v>
      </c>
      <c r="AM51" s="14">
        <v>288677</v>
      </c>
      <c r="AN51" s="14">
        <v>329982</v>
      </c>
      <c r="AO51" s="14">
        <v>585880</v>
      </c>
      <c r="AP51" s="14">
        <v>860252</v>
      </c>
      <c r="AQ51" s="14">
        <v>571063</v>
      </c>
      <c r="AR51" s="14">
        <v>377644</v>
      </c>
      <c r="AS51" s="14">
        <v>903076</v>
      </c>
      <c r="AT51" s="14">
        <v>1161852</v>
      </c>
      <c r="AU51" s="14">
        <v>644127</v>
      </c>
      <c r="AV51" s="51">
        <v>112957</v>
      </c>
      <c r="AW51" s="51">
        <v>-90843</v>
      </c>
      <c r="AX51" s="51">
        <v>739736</v>
      </c>
      <c r="AY51" s="51">
        <v>1715168</v>
      </c>
      <c r="AZ51" s="51">
        <v>722590</v>
      </c>
      <c r="BA51" s="51">
        <v>937720</v>
      </c>
      <c r="BB51" s="51">
        <v>227321</v>
      </c>
      <c r="BC51" s="51">
        <v>383949</v>
      </c>
      <c r="BD51" s="51">
        <v>650020</v>
      </c>
      <c r="BE51" s="51">
        <v>283825</v>
      </c>
      <c r="BF51" s="51">
        <v>806335</v>
      </c>
      <c r="BG51" s="51">
        <v>1948916</v>
      </c>
      <c r="BH51" s="51">
        <v>1862873</v>
      </c>
      <c r="BI51" s="37"/>
    </row>
    <row r="52" spans="1:61" s="5" customFormat="1" ht="15.2" customHeight="1" x14ac:dyDescent="0.2">
      <c r="A52" s="27" t="s">
        <v>93</v>
      </c>
      <c r="B52" s="152">
        <f t="shared" ref="B52:U52" si="6">B10-B31</f>
        <v>1072</v>
      </c>
      <c r="C52" s="152">
        <f t="shared" si="6"/>
        <v>3228</v>
      </c>
      <c r="D52" s="152">
        <f t="shared" si="6"/>
        <v>856</v>
      </c>
      <c r="E52" s="152">
        <f t="shared" si="6"/>
        <v>2104</v>
      </c>
      <c r="F52" s="152">
        <f t="shared" si="6"/>
        <v>341</v>
      </c>
      <c r="G52" s="152">
        <f t="shared" si="6"/>
        <v>348</v>
      </c>
      <c r="H52" s="152">
        <f t="shared" si="6"/>
        <v>683</v>
      </c>
      <c r="I52" s="152">
        <f t="shared" si="6"/>
        <v>914</v>
      </c>
      <c r="J52" s="152">
        <f t="shared" si="6"/>
        <v>297</v>
      </c>
      <c r="K52" s="152">
        <f t="shared" si="6"/>
        <v>468</v>
      </c>
      <c r="L52" s="152">
        <f t="shared" si="6"/>
        <v>2265</v>
      </c>
      <c r="M52" s="152">
        <f t="shared" si="6"/>
        <v>119</v>
      </c>
      <c r="N52" s="152">
        <f t="shared" si="6"/>
        <v>369</v>
      </c>
      <c r="O52" s="152">
        <f t="shared" si="6"/>
        <v>487</v>
      </c>
      <c r="P52" s="152">
        <f t="shared" si="6"/>
        <v>72</v>
      </c>
      <c r="Q52" s="152">
        <f t="shared" si="6"/>
        <v>464</v>
      </c>
      <c r="R52" s="152">
        <f t="shared" si="6"/>
        <v>754</v>
      </c>
      <c r="S52" s="152">
        <f t="shared" si="6"/>
        <v>3314</v>
      </c>
      <c r="T52" s="152">
        <f t="shared" si="6"/>
        <v>515</v>
      </c>
      <c r="U52" s="152">
        <f t="shared" si="6"/>
        <v>2321</v>
      </c>
      <c r="V52" s="152">
        <v>1824</v>
      </c>
      <c r="W52" s="152">
        <v>1417</v>
      </c>
      <c r="X52" s="104">
        <v>9042</v>
      </c>
      <c r="Y52" s="152">
        <v>1401</v>
      </c>
      <c r="Z52" s="14">
        <v>3998</v>
      </c>
      <c r="AA52" s="14">
        <v>2148</v>
      </c>
      <c r="AB52" s="14">
        <v>6140</v>
      </c>
      <c r="AC52" s="14">
        <v>1662</v>
      </c>
      <c r="AD52" s="14">
        <v>2732</v>
      </c>
      <c r="AE52" s="14">
        <v>1449</v>
      </c>
      <c r="AF52" s="14">
        <v>2254</v>
      </c>
      <c r="AG52" s="14">
        <v>5793</v>
      </c>
      <c r="AH52" s="14">
        <v>358</v>
      </c>
      <c r="AI52" s="14">
        <v>95</v>
      </c>
      <c r="AJ52" s="14">
        <v>3012</v>
      </c>
      <c r="AK52" s="14">
        <v>428</v>
      </c>
      <c r="AL52" s="14">
        <v>578</v>
      </c>
      <c r="AM52" s="14">
        <v>296</v>
      </c>
      <c r="AN52" s="14">
        <v>253</v>
      </c>
      <c r="AO52" s="14">
        <v>518</v>
      </c>
      <c r="AP52" s="14">
        <v>95</v>
      </c>
      <c r="AQ52" s="14">
        <v>46</v>
      </c>
      <c r="AR52" s="14">
        <v>41</v>
      </c>
      <c r="AS52" s="14">
        <v>394</v>
      </c>
      <c r="AT52" s="14">
        <v>215</v>
      </c>
      <c r="AU52" s="14">
        <v>77</v>
      </c>
      <c r="AV52" s="14">
        <v>43</v>
      </c>
      <c r="AW52" s="14">
        <v>303</v>
      </c>
      <c r="AX52" s="14">
        <v>346</v>
      </c>
      <c r="AY52" s="14">
        <v>35</v>
      </c>
      <c r="AZ52" s="14">
        <v>16</v>
      </c>
      <c r="BA52" s="14">
        <v>252</v>
      </c>
      <c r="BB52" s="14">
        <v>20</v>
      </c>
      <c r="BC52" s="14">
        <v>35</v>
      </c>
      <c r="BD52" s="14">
        <v>29</v>
      </c>
      <c r="BE52" s="14">
        <v>164</v>
      </c>
      <c r="BF52" s="14">
        <v>6578</v>
      </c>
      <c r="BG52" s="14">
        <v>10</v>
      </c>
      <c r="BH52" s="14">
        <v>408</v>
      </c>
      <c r="BI52" s="37"/>
    </row>
    <row r="53" spans="1:61" s="5" customFormat="1" ht="15.2" customHeight="1" x14ac:dyDescent="0.2">
      <c r="A53" s="27" t="s">
        <v>94</v>
      </c>
      <c r="B53" s="152">
        <f t="shared" ref="B53:U53" si="7">B11-B32</f>
        <v>0</v>
      </c>
      <c r="C53" s="152">
        <f t="shared" si="7"/>
        <v>0</v>
      </c>
      <c r="D53" s="152">
        <f t="shared" si="7"/>
        <v>0</v>
      </c>
      <c r="E53" s="152">
        <f t="shared" si="7"/>
        <v>0</v>
      </c>
      <c r="F53" s="152">
        <f t="shared" si="7"/>
        <v>0</v>
      </c>
      <c r="G53" s="152">
        <f t="shared" si="7"/>
        <v>0</v>
      </c>
      <c r="H53" s="152">
        <f t="shared" si="7"/>
        <v>0</v>
      </c>
      <c r="I53" s="152">
        <f t="shared" si="7"/>
        <v>0</v>
      </c>
      <c r="J53" s="152">
        <f t="shared" si="7"/>
        <v>0</v>
      </c>
      <c r="K53" s="152">
        <f t="shared" si="7"/>
        <v>0</v>
      </c>
      <c r="L53" s="152">
        <f t="shared" si="7"/>
        <v>0</v>
      </c>
      <c r="M53" s="152">
        <f t="shared" si="7"/>
        <v>0</v>
      </c>
      <c r="N53" s="152">
        <f t="shared" si="7"/>
        <v>0</v>
      </c>
      <c r="O53" s="152">
        <f t="shared" si="7"/>
        <v>0</v>
      </c>
      <c r="P53" s="152">
        <f t="shared" si="7"/>
        <v>0</v>
      </c>
      <c r="Q53" s="152">
        <f t="shared" si="7"/>
        <v>0</v>
      </c>
      <c r="R53" s="152">
        <f t="shared" si="7"/>
        <v>0</v>
      </c>
      <c r="S53" s="152">
        <f t="shared" si="7"/>
        <v>0</v>
      </c>
      <c r="T53" s="152">
        <f t="shared" si="7"/>
        <v>0</v>
      </c>
      <c r="U53" s="152">
        <f t="shared" si="7"/>
        <v>0</v>
      </c>
      <c r="V53" s="152">
        <v>0</v>
      </c>
      <c r="W53" s="152">
        <v>0</v>
      </c>
      <c r="X53" s="104">
        <v>0</v>
      </c>
      <c r="Y53" s="152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84</v>
      </c>
      <c r="AR53" s="14">
        <v>103</v>
      </c>
      <c r="AS53" s="14">
        <v>2176</v>
      </c>
      <c r="AT53" s="14">
        <v>3024</v>
      </c>
      <c r="AU53" s="14">
        <v>5198</v>
      </c>
      <c r="AV53" s="14">
        <v>5174</v>
      </c>
      <c r="AW53" s="14">
        <v>2196</v>
      </c>
      <c r="AX53" s="14">
        <v>2024</v>
      </c>
      <c r="AY53" s="14">
        <v>2279</v>
      </c>
      <c r="AZ53" s="14">
        <v>992</v>
      </c>
      <c r="BA53" s="14">
        <v>-3986</v>
      </c>
      <c r="BB53" s="14">
        <v>558</v>
      </c>
      <c r="BC53" s="14">
        <v>574</v>
      </c>
      <c r="BD53" s="14">
        <v>427</v>
      </c>
      <c r="BE53" s="14">
        <v>399</v>
      </c>
      <c r="BF53" s="14">
        <v>601</v>
      </c>
      <c r="BG53" s="14">
        <v>495</v>
      </c>
      <c r="BH53" s="14">
        <v>1336</v>
      </c>
      <c r="BI53" s="37"/>
    </row>
    <row r="54" spans="1:61" s="5" customFormat="1" ht="15.2" customHeight="1" x14ac:dyDescent="0.2">
      <c r="A54" s="27" t="s">
        <v>95</v>
      </c>
      <c r="B54" s="152">
        <f t="shared" ref="B54:U54" si="8">B12-B33</f>
        <v>74333</v>
      </c>
      <c r="C54" s="152">
        <f t="shared" si="8"/>
        <v>85782</v>
      </c>
      <c r="D54" s="152">
        <f t="shared" si="8"/>
        <v>142380</v>
      </c>
      <c r="E54" s="152">
        <f t="shared" si="8"/>
        <v>91647</v>
      </c>
      <c r="F54" s="152">
        <f t="shared" si="8"/>
        <v>81697</v>
      </c>
      <c r="G54" s="152">
        <f t="shared" si="8"/>
        <v>69183</v>
      </c>
      <c r="H54" s="152">
        <f t="shared" si="8"/>
        <v>20122</v>
      </c>
      <c r="I54" s="152">
        <f t="shared" si="8"/>
        <v>77970</v>
      </c>
      <c r="J54" s="152">
        <f t="shared" si="8"/>
        <v>96584</v>
      </c>
      <c r="K54" s="152">
        <f t="shared" si="8"/>
        <v>48952</v>
      </c>
      <c r="L54" s="152">
        <f t="shared" si="8"/>
        <v>43936</v>
      </c>
      <c r="M54" s="152">
        <f t="shared" si="8"/>
        <v>140083</v>
      </c>
      <c r="N54" s="152">
        <f t="shared" si="8"/>
        <v>95652</v>
      </c>
      <c r="O54" s="152">
        <f t="shared" si="8"/>
        <v>115012</v>
      </c>
      <c r="P54" s="152">
        <f t="shared" si="8"/>
        <v>68030</v>
      </c>
      <c r="Q54" s="152">
        <f t="shared" si="8"/>
        <v>133360</v>
      </c>
      <c r="R54" s="152">
        <f t="shared" si="8"/>
        <v>155334</v>
      </c>
      <c r="S54" s="152">
        <f t="shared" si="8"/>
        <v>104392</v>
      </c>
      <c r="T54" s="152">
        <f t="shared" si="8"/>
        <v>154764</v>
      </c>
      <c r="U54" s="152">
        <f t="shared" si="8"/>
        <v>244979</v>
      </c>
      <c r="V54" s="152">
        <v>322471</v>
      </c>
      <c r="W54" s="152">
        <v>105584</v>
      </c>
      <c r="X54" s="104">
        <v>76013</v>
      </c>
      <c r="Y54" s="152">
        <v>187126</v>
      </c>
      <c r="Z54" s="14">
        <v>154086</v>
      </c>
      <c r="AA54" s="14">
        <v>255172</v>
      </c>
      <c r="AB54" s="14">
        <v>103246</v>
      </c>
      <c r="AC54" s="14">
        <v>294533</v>
      </c>
      <c r="AD54" s="14">
        <v>83675</v>
      </c>
      <c r="AE54" s="14">
        <v>83294</v>
      </c>
      <c r="AF54" s="14">
        <v>52404</v>
      </c>
      <c r="AG54" s="14">
        <v>81248</v>
      </c>
      <c r="AH54" s="14">
        <v>58427</v>
      </c>
      <c r="AI54" s="14">
        <v>93342</v>
      </c>
      <c r="AJ54" s="14">
        <v>121278</v>
      </c>
      <c r="AK54" s="14">
        <v>76795</v>
      </c>
      <c r="AL54" s="14">
        <v>89456</v>
      </c>
      <c r="AM54" s="14">
        <v>152555</v>
      </c>
      <c r="AN54" s="14">
        <v>213947</v>
      </c>
      <c r="AO54" s="14">
        <v>276082</v>
      </c>
      <c r="AP54" s="14">
        <v>111478</v>
      </c>
      <c r="AQ54" s="14">
        <v>132756</v>
      </c>
      <c r="AR54" s="14">
        <v>146425</v>
      </c>
      <c r="AS54" s="14">
        <v>141919</v>
      </c>
      <c r="AT54" s="14">
        <v>164467</v>
      </c>
      <c r="AU54" s="14">
        <v>156357</v>
      </c>
      <c r="AV54" s="14">
        <v>90848</v>
      </c>
      <c r="AW54" s="14">
        <v>189894</v>
      </c>
      <c r="AX54" s="14">
        <v>82892</v>
      </c>
      <c r="AY54" s="14">
        <v>155221</v>
      </c>
      <c r="AZ54" s="14">
        <v>128713</v>
      </c>
      <c r="BA54" s="14">
        <v>155680</v>
      </c>
      <c r="BB54" s="14">
        <v>148576</v>
      </c>
      <c r="BC54" s="14">
        <v>126743</v>
      </c>
      <c r="BD54" s="14">
        <v>135002</v>
      </c>
      <c r="BE54" s="14">
        <v>289124</v>
      </c>
      <c r="BF54" s="14">
        <v>102304</v>
      </c>
      <c r="BG54" s="14">
        <v>113048</v>
      </c>
      <c r="BH54" s="14">
        <v>137621</v>
      </c>
      <c r="BI54" s="37"/>
    </row>
    <row r="55" spans="1:61" s="5" customFormat="1" ht="15.2" customHeight="1" x14ac:dyDescent="0.2">
      <c r="A55" s="2" t="s">
        <v>96</v>
      </c>
      <c r="B55" s="152">
        <f t="shared" ref="B55:U55" si="9">B13-B34</f>
        <v>0</v>
      </c>
      <c r="C55" s="152">
        <f t="shared" si="9"/>
        <v>0</v>
      </c>
      <c r="D55" s="152">
        <f t="shared" si="9"/>
        <v>0</v>
      </c>
      <c r="E55" s="152">
        <f t="shared" si="9"/>
        <v>0</v>
      </c>
      <c r="F55" s="152">
        <f t="shared" si="9"/>
        <v>0</v>
      </c>
      <c r="G55" s="152">
        <f t="shared" si="9"/>
        <v>0</v>
      </c>
      <c r="H55" s="152">
        <f t="shared" si="9"/>
        <v>0</v>
      </c>
      <c r="I55" s="152">
        <f t="shared" si="9"/>
        <v>0</v>
      </c>
      <c r="J55" s="152">
        <f t="shared" si="9"/>
        <v>0</v>
      </c>
      <c r="K55" s="152">
        <f t="shared" si="9"/>
        <v>0</v>
      </c>
      <c r="L55" s="152">
        <f t="shared" si="9"/>
        <v>0</v>
      </c>
      <c r="M55" s="152">
        <f t="shared" si="9"/>
        <v>0</v>
      </c>
      <c r="N55" s="152">
        <f t="shared" si="9"/>
        <v>0</v>
      </c>
      <c r="O55" s="152">
        <f t="shared" si="9"/>
        <v>0</v>
      </c>
      <c r="P55" s="152">
        <f t="shared" si="9"/>
        <v>0</v>
      </c>
      <c r="Q55" s="152">
        <f t="shared" si="9"/>
        <v>0</v>
      </c>
      <c r="R55" s="152">
        <f t="shared" si="9"/>
        <v>0</v>
      </c>
      <c r="S55" s="152">
        <f t="shared" si="9"/>
        <v>0</v>
      </c>
      <c r="T55" s="152">
        <f t="shared" si="9"/>
        <v>0</v>
      </c>
      <c r="U55" s="152">
        <f t="shared" si="9"/>
        <v>0</v>
      </c>
      <c r="V55" s="152" t="s">
        <v>105</v>
      </c>
      <c r="W55" s="152" t="s">
        <v>105</v>
      </c>
      <c r="X55" s="104" t="s">
        <v>105</v>
      </c>
      <c r="Y55" s="152" t="s">
        <v>105</v>
      </c>
      <c r="Z55" s="104" t="s">
        <v>105</v>
      </c>
      <c r="AA55" s="104" t="s">
        <v>105</v>
      </c>
      <c r="AB55" s="104" t="s">
        <v>105</v>
      </c>
      <c r="AC55" s="14">
        <v>426183</v>
      </c>
      <c r="AD55" s="14">
        <v>124332</v>
      </c>
      <c r="AE55" s="14">
        <v>117504</v>
      </c>
      <c r="AF55" s="14">
        <v>107002</v>
      </c>
      <c r="AG55" s="14">
        <v>88062</v>
      </c>
      <c r="AH55" s="14">
        <v>74592</v>
      </c>
      <c r="AI55" s="14">
        <v>79677</v>
      </c>
      <c r="AJ55" s="14">
        <v>93906</v>
      </c>
      <c r="AK55" s="14">
        <v>103249</v>
      </c>
      <c r="AL55" s="14">
        <v>101506</v>
      </c>
      <c r="AM55" s="14">
        <v>106749</v>
      </c>
      <c r="AN55" s="14">
        <v>96353</v>
      </c>
      <c r="AO55" s="14">
        <v>103726</v>
      </c>
      <c r="AP55" s="14">
        <v>106175</v>
      </c>
      <c r="AQ55" s="14">
        <v>104576</v>
      </c>
      <c r="AR55" s="14">
        <v>100754</v>
      </c>
      <c r="AS55" s="14">
        <v>142509</v>
      </c>
      <c r="AT55" s="14">
        <v>125869</v>
      </c>
      <c r="AU55" s="14">
        <v>127852</v>
      </c>
      <c r="AV55" s="14">
        <v>112605</v>
      </c>
      <c r="AW55" s="14">
        <v>114040</v>
      </c>
      <c r="AX55" s="14">
        <v>121850</v>
      </c>
      <c r="AY55" s="14">
        <v>114500</v>
      </c>
      <c r="AZ55" s="14">
        <v>152111</v>
      </c>
      <c r="BA55" s="14">
        <v>139198</v>
      </c>
      <c r="BB55" s="14">
        <v>153117</v>
      </c>
      <c r="BC55" s="14">
        <v>159582</v>
      </c>
      <c r="BD55" s="14">
        <v>169877</v>
      </c>
      <c r="BE55" s="14">
        <v>175937</v>
      </c>
      <c r="BF55" s="14">
        <v>180039</v>
      </c>
      <c r="BG55" s="14">
        <v>148697</v>
      </c>
      <c r="BH55" s="14">
        <v>412572</v>
      </c>
      <c r="BI55" s="37"/>
    </row>
    <row r="56" spans="1:61" s="5" customFormat="1" ht="15.2" customHeight="1" x14ac:dyDescent="0.2">
      <c r="A56" s="27" t="s">
        <v>98</v>
      </c>
      <c r="B56" s="152">
        <f t="shared" ref="B56:U56" si="10">B15-B36</f>
        <v>1409</v>
      </c>
      <c r="C56" s="152">
        <f t="shared" si="10"/>
        <v>1355</v>
      </c>
      <c r="D56" s="152">
        <f t="shared" si="10"/>
        <v>1347</v>
      </c>
      <c r="E56" s="152">
        <f t="shared" si="10"/>
        <v>2399</v>
      </c>
      <c r="F56" s="152">
        <f t="shared" si="10"/>
        <v>2272</v>
      </c>
      <c r="G56" s="152">
        <f t="shared" si="10"/>
        <v>2636</v>
      </c>
      <c r="H56" s="152">
        <f t="shared" si="10"/>
        <v>2135</v>
      </c>
      <c r="I56" s="152">
        <f t="shared" si="10"/>
        <v>1725</v>
      </c>
      <c r="J56" s="152">
        <f t="shared" si="10"/>
        <v>1867</v>
      </c>
      <c r="K56" s="152">
        <f t="shared" si="10"/>
        <v>436</v>
      </c>
      <c r="L56" s="152">
        <f t="shared" si="10"/>
        <v>265</v>
      </c>
      <c r="M56" s="152">
        <f t="shared" si="10"/>
        <v>399</v>
      </c>
      <c r="N56" s="152">
        <f t="shared" si="10"/>
        <v>488</v>
      </c>
      <c r="O56" s="152">
        <f t="shared" si="10"/>
        <v>515</v>
      </c>
      <c r="P56" s="152">
        <f t="shared" si="10"/>
        <v>537</v>
      </c>
      <c r="Q56" s="152">
        <f t="shared" si="10"/>
        <v>531</v>
      </c>
      <c r="R56" s="152">
        <f t="shared" si="10"/>
        <v>295</v>
      </c>
      <c r="S56" s="152">
        <f t="shared" si="10"/>
        <v>922</v>
      </c>
      <c r="T56" s="152">
        <f t="shared" si="10"/>
        <v>899</v>
      </c>
      <c r="U56" s="152">
        <f t="shared" si="10"/>
        <v>886</v>
      </c>
      <c r="V56" s="152">
        <v>1595</v>
      </c>
      <c r="W56" s="152">
        <v>2036</v>
      </c>
      <c r="X56" s="104">
        <v>1503</v>
      </c>
      <c r="Y56" s="152">
        <v>1348</v>
      </c>
      <c r="Z56" s="14">
        <v>1250</v>
      </c>
      <c r="AA56" s="14">
        <v>2360</v>
      </c>
      <c r="AB56" s="14">
        <v>1959</v>
      </c>
      <c r="AC56" s="14">
        <v>2264</v>
      </c>
      <c r="AD56" s="14">
        <v>2026</v>
      </c>
      <c r="AE56" s="14">
        <v>1916</v>
      </c>
      <c r="AF56" s="14">
        <v>1797</v>
      </c>
      <c r="AG56" s="14">
        <v>1324</v>
      </c>
      <c r="AH56" s="14">
        <v>1352</v>
      </c>
      <c r="AI56" s="14">
        <v>1578</v>
      </c>
      <c r="AJ56" s="14">
        <v>1775</v>
      </c>
      <c r="AK56" s="14">
        <v>2123</v>
      </c>
      <c r="AL56" s="14">
        <v>2332</v>
      </c>
      <c r="AM56" s="14">
        <v>2316</v>
      </c>
      <c r="AN56" s="14">
        <v>2499</v>
      </c>
      <c r="AO56" s="14">
        <v>2547</v>
      </c>
      <c r="AP56" s="14">
        <v>2613</v>
      </c>
      <c r="AQ56" s="14">
        <v>2862</v>
      </c>
      <c r="AR56" s="14">
        <v>2515</v>
      </c>
      <c r="AS56" s="14">
        <v>2722</v>
      </c>
      <c r="AT56" s="14">
        <v>2878</v>
      </c>
      <c r="AU56" s="14">
        <v>2957</v>
      </c>
      <c r="AV56" s="14">
        <v>2793</v>
      </c>
      <c r="AW56" s="14">
        <v>3011</v>
      </c>
      <c r="AX56" s="14">
        <v>3137</v>
      </c>
      <c r="AY56" s="14">
        <v>3808</v>
      </c>
      <c r="AZ56" s="14">
        <v>3620</v>
      </c>
      <c r="BA56" s="14">
        <v>14142</v>
      </c>
      <c r="BB56" s="14">
        <v>4253</v>
      </c>
      <c r="BC56" s="14">
        <v>4624</v>
      </c>
      <c r="BD56" s="14">
        <v>4857</v>
      </c>
      <c r="BE56" s="14">
        <v>4943</v>
      </c>
      <c r="BF56" s="14">
        <v>5159</v>
      </c>
      <c r="BG56" s="14">
        <v>5884</v>
      </c>
      <c r="BH56" s="14">
        <v>11375</v>
      </c>
      <c r="BI56" s="37"/>
    </row>
    <row r="57" spans="1:61" s="5" customFormat="1" ht="15.2" customHeight="1" x14ac:dyDescent="0.2">
      <c r="A57" s="27" t="s">
        <v>99</v>
      </c>
      <c r="B57" s="152">
        <f t="shared" ref="B57:U57" si="11">B16-B37</f>
        <v>318949</v>
      </c>
      <c r="C57" s="152">
        <f t="shared" si="11"/>
        <v>330447</v>
      </c>
      <c r="D57" s="152">
        <f t="shared" si="11"/>
        <v>276961</v>
      </c>
      <c r="E57" s="152">
        <f t="shared" si="11"/>
        <v>312919</v>
      </c>
      <c r="F57" s="152">
        <f t="shared" si="11"/>
        <v>400540</v>
      </c>
      <c r="G57" s="152">
        <f t="shared" si="11"/>
        <v>663909</v>
      </c>
      <c r="H57" s="152">
        <f t="shared" si="11"/>
        <v>359218</v>
      </c>
      <c r="I57" s="152">
        <f t="shared" si="11"/>
        <v>522098</v>
      </c>
      <c r="J57" s="152">
        <f t="shared" si="11"/>
        <v>215174</v>
      </c>
      <c r="K57" s="152">
        <f t="shared" si="11"/>
        <v>229436</v>
      </c>
      <c r="L57" s="152">
        <f t="shared" si="11"/>
        <v>247338</v>
      </c>
      <c r="M57" s="152">
        <f t="shared" si="11"/>
        <v>195045</v>
      </c>
      <c r="N57" s="152">
        <f t="shared" si="11"/>
        <v>294447</v>
      </c>
      <c r="O57" s="152">
        <f t="shared" si="11"/>
        <v>240617</v>
      </c>
      <c r="P57" s="152">
        <f t="shared" si="11"/>
        <v>306916</v>
      </c>
      <c r="Q57" s="152">
        <f t="shared" si="11"/>
        <v>323941</v>
      </c>
      <c r="R57" s="152">
        <f t="shared" si="11"/>
        <v>290398</v>
      </c>
      <c r="S57" s="152">
        <f t="shared" si="11"/>
        <v>264076</v>
      </c>
      <c r="T57" s="152">
        <f t="shared" si="11"/>
        <v>251487</v>
      </c>
      <c r="U57" s="152">
        <f t="shared" si="11"/>
        <v>302708</v>
      </c>
      <c r="V57" s="152">
        <v>315618</v>
      </c>
      <c r="W57" s="152">
        <v>428894</v>
      </c>
      <c r="X57" s="104">
        <v>287235</v>
      </c>
      <c r="Y57" s="152">
        <v>427104</v>
      </c>
      <c r="Z57" s="14">
        <v>346882</v>
      </c>
      <c r="AA57" s="14">
        <v>382803</v>
      </c>
      <c r="AB57" s="14">
        <v>426634</v>
      </c>
      <c r="AC57" s="14">
        <v>383675</v>
      </c>
      <c r="AD57" s="14">
        <v>402004</v>
      </c>
      <c r="AE57" s="14">
        <v>587020</v>
      </c>
      <c r="AF57" s="14">
        <v>643150</v>
      </c>
      <c r="AG57" s="14">
        <v>841086</v>
      </c>
      <c r="AH57" s="14">
        <v>552689</v>
      </c>
      <c r="AI57" s="14">
        <v>339261</v>
      </c>
      <c r="AJ57" s="14">
        <v>439237</v>
      </c>
      <c r="AK57" s="14">
        <v>385778</v>
      </c>
      <c r="AL57" s="14">
        <v>363865</v>
      </c>
      <c r="AM57" s="14">
        <v>419444</v>
      </c>
      <c r="AN57" s="14">
        <v>328192</v>
      </c>
      <c r="AO57" s="14">
        <v>436865</v>
      </c>
      <c r="AP57" s="14">
        <v>413503</v>
      </c>
      <c r="AQ57" s="14">
        <v>407180</v>
      </c>
      <c r="AR57" s="14">
        <v>539563</v>
      </c>
      <c r="AS57" s="14">
        <v>385889</v>
      </c>
      <c r="AT57" s="14">
        <v>203503</v>
      </c>
      <c r="AU57" s="14">
        <v>447333</v>
      </c>
      <c r="AV57" s="14">
        <v>584762</v>
      </c>
      <c r="AW57" s="14">
        <v>403592</v>
      </c>
      <c r="AX57" s="14">
        <v>293628</v>
      </c>
      <c r="AY57" s="14">
        <v>419221</v>
      </c>
      <c r="AZ57" s="14">
        <v>385878</v>
      </c>
      <c r="BA57" s="14">
        <v>404467</v>
      </c>
      <c r="BB57" s="14">
        <v>464799</v>
      </c>
      <c r="BC57" s="14">
        <v>410023</v>
      </c>
      <c r="BD57" s="14">
        <v>622331</v>
      </c>
      <c r="BE57" s="14">
        <v>463000</v>
      </c>
      <c r="BF57" s="14">
        <v>556559</v>
      </c>
      <c r="BG57" s="14">
        <v>555720</v>
      </c>
      <c r="BH57" s="14">
        <v>929899</v>
      </c>
      <c r="BI57" s="37"/>
    </row>
    <row r="58" spans="1:61" s="5" customFormat="1" ht="15.2" customHeight="1" x14ac:dyDescent="0.2">
      <c r="A58" s="34" t="s">
        <v>100</v>
      </c>
      <c r="B58" s="65">
        <f t="shared" ref="B58:U58" si="12">B17-B38</f>
        <v>860091</v>
      </c>
      <c r="C58" s="65">
        <f t="shared" si="12"/>
        <v>869973</v>
      </c>
      <c r="D58" s="65">
        <f t="shared" si="12"/>
        <v>699311</v>
      </c>
      <c r="E58" s="65">
        <f t="shared" si="12"/>
        <v>794430</v>
      </c>
      <c r="F58" s="65">
        <f t="shared" si="12"/>
        <v>873240</v>
      </c>
      <c r="G58" s="65">
        <f t="shared" si="12"/>
        <v>669240</v>
      </c>
      <c r="H58" s="65">
        <f t="shared" si="12"/>
        <v>744159</v>
      </c>
      <c r="I58" s="65">
        <f t="shared" si="12"/>
        <v>783697</v>
      </c>
      <c r="J58" s="65">
        <f t="shared" si="12"/>
        <v>861758</v>
      </c>
      <c r="K58" s="65">
        <f t="shared" si="12"/>
        <v>784270</v>
      </c>
      <c r="L58" s="65">
        <f t="shared" si="12"/>
        <v>629877</v>
      </c>
      <c r="M58" s="65">
        <f t="shared" si="12"/>
        <v>668727</v>
      </c>
      <c r="N58" s="65">
        <f t="shared" si="12"/>
        <v>788781</v>
      </c>
      <c r="O58" s="65">
        <f t="shared" si="12"/>
        <v>661476</v>
      </c>
      <c r="P58" s="65">
        <f t="shared" si="12"/>
        <v>678912</v>
      </c>
      <c r="Q58" s="65">
        <f t="shared" si="12"/>
        <v>821744</v>
      </c>
      <c r="R58" s="65">
        <f t="shared" si="12"/>
        <v>880351</v>
      </c>
      <c r="S58" s="65">
        <f t="shared" si="12"/>
        <v>777884</v>
      </c>
      <c r="T58" s="65">
        <f t="shared" si="12"/>
        <v>912286</v>
      </c>
      <c r="U58" s="65">
        <f t="shared" si="12"/>
        <v>1220425</v>
      </c>
      <c r="V58" s="47">
        <v>1292540</v>
      </c>
      <c r="W58" s="47">
        <v>967438</v>
      </c>
      <c r="X58" s="48">
        <v>900321</v>
      </c>
      <c r="Y58" s="47">
        <v>1284370</v>
      </c>
      <c r="Z58" s="100">
        <v>1197650</v>
      </c>
      <c r="AA58" s="100">
        <v>1202795</v>
      </c>
      <c r="AB58" s="100">
        <v>464553</v>
      </c>
      <c r="AC58" s="100">
        <v>1421573</v>
      </c>
      <c r="AD58" s="100">
        <v>-267400</v>
      </c>
      <c r="AE58" s="100">
        <v>2057611</v>
      </c>
      <c r="AF58" s="100">
        <v>1787762</v>
      </c>
      <c r="AG58" s="100">
        <v>2956938</v>
      </c>
      <c r="AH58" s="137">
        <v>2663123</v>
      </c>
      <c r="AI58" s="137">
        <v>1818016</v>
      </c>
      <c r="AJ58" s="137">
        <v>1641299</v>
      </c>
      <c r="AK58" s="137">
        <v>1175903</v>
      </c>
      <c r="AL58" s="137">
        <v>1365582</v>
      </c>
      <c r="AM58" s="137">
        <v>1540828</v>
      </c>
      <c r="AN58" s="137">
        <v>1475901</v>
      </c>
      <c r="AO58" s="137">
        <v>1569553</v>
      </c>
      <c r="AP58" s="137">
        <v>1664491</v>
      </c>
      <c r="AQ58" s="137">
        <v>1656094</v>
      </c>
      <c r="AR58" s="137">
        <v>1444688</v>
      </c>
      <c r="AS58" s="137">
        <v>1635993</v>
      </c>
      <c r="AT58" s="100">
        <v>2552722</v>
      </c>
      <c r="AU58" s="100">
        <v>1924029</v>
      </c>
      <c r="AV58" s="100">
        <v>1962411</v>
      </c>
      <c r="AW58" s="100">
        <v>1756857</v>
      </c>
      <c r="AX58" s="100">
        <v>1623466</v>
      </c>
      <c r="AY58" s="100">
        <v>1528400</v>
      </c>
      <c r="AZ58" s="100">
        <v>1581785</v>
      </c>
      <c r="BA58" s="100">
        <v>1712715</v>
      </c>
      <c r="BB58" s="100">
        <v>1772518</v>
      </c>
      <c r="BC58" s="100">
        <v>1664019</v>
      </c>
      <c r="BD58" s="100">
        <v>1810554</v>
      </c>
      <c r="BE58" s="100">
        <v>1403272</v>
      </c>
      <c r="BF58" s="100">
        <v>1865887</v>
      </c>
      <c r="BG58" s="100">
        <v>1888347</v>
      </c>
      <c r="BH58" s="100">
        <v>2979697</v>
      </c>
      <c r="BI58" s="37"/>
    </row>
    <row r="59" spans="1:61" s="5" customFormat="1" ht="15.2" customHeight="1" x14ac:dyDescent="0.2">
      <c r="A59" s="2" t="s">
        <v>107</v>
      </c>
      <c r="B59" s="152">
        <f t="shared" ref="B59:U59" si="13">B18-B39</f>
        <v>0</v>
      </c>
      <c r="C59" s="152">
        <f t="shared" si="13"/>
        <v>0</v>
      </c>
      <c r="D59" s="152">
        <f t="shared" si="13"/>
        <v>0</v>
      </c>
      <c r="E59" s="152">
        <f t="shared" si="13"/>
        <v>0</v>
      </c>
      <c r="F59" s="152">
        <f t="shared" si="13"/>
        <v>0</v>
      </c>
      <c r="G59" s="152">
        <f t="shared" si="13"/>
        <v>0</v>
      </c>
      <c r="H59" s="152">
        <f t="shared" si="13"/>
        <v>0</v>
      </c>
      <c r="I59" s="152">
        <f t="shared" si="13"/>
        <v>0</v>
      </c>
      <c r="J59" s="152">
        <f t="shared" si="13"/>
        <v>0</v>
      </c>
      <c r="K59" s="152">
        <f t="shared" si="13"/>
        <v>0</v>
      </c>
      <c r="L59" s="152">
        <f t="shared" si="13"/>
        <v>0</v>
      </c>
      <c r="M59" s="152">
        <f t="shared" si="13"/>
        <v>0</v>
      </c>
      <c r="N59" s="152">
        <f t="shared" si="13"/>
        <v>0</v>
      </c>
      <c r="O59" s="152">
        <f t="shared" si="13"/>
        <v>0</v>
      </c>
      <c r="P59" s="152">
        <f t="shared" si="13"/>
        <v>0</v>
      </c>
      <c r="Q59" s="152">
        <f t="shared" si="13"/>
        <v>0</v>
      </c>
      <c r="R59" s="152">
        <f t="shared" si="13"/>
        <v>0</v>
      </c>
      <c r="S59" s="152">
        <f t="shared" si="13"/>
        <v>0</v>
      </c>
      <c r="T59" s="152">
        <f t="shared" si="13"/>
        <v>0</v>
      </c>
      <c r="U59" s="152">
        <f t="shared" si="13"/>
        <v>0</v>
      </c>
      <c r="V59" s="154">
        <v>0</v>
      </c>
      <c r="W59" s="154">
        <v>0</v>
      </c>
      <c r="X59" s="155">
        <v>0</v>
      </c>
      <c r="Y59" s="154">
        <v>0</v>
      </c>
      <c r="Z59" s="14">
        <v>0</v>
      </c>
      <c r="AA59" s="14">
        <v>0</v>
      </c>
      <c r="AB59" s="14">
        <v>0</v>
      </c>
      <c r="AC59" s="14">
        <v>0</v>
      </c>
      <c r="AD59" s="106">
        <v>0</v>
      </c>
      <c r="AE59" s="106">
        <v>0</v>
      </c>
      <c r="AF59" s="106">
        <v>0</v>
      </c>
      <c r="AG59" s="106">
        <v>0</v>
      </c>
      <c r="AH59" s="101">
        <v>0</v>
      </c>
      <c r="AI59" s="101">
        <v>0</v>
      </c>
      <c r="AJ59" s="101">
        <v>0</v>
      </c>
      <c r="AK59" s="101">
        <v>0</v>
      </c>
      <c r="AL59" s="101">
        <v>0</v>
      </c>
      <c r="AM59" s="101">
        <v>0</v>
      </c>
      <c r="AN59" s="101">
        <v>0</v>
      </c>
      <c r="AO59" s="101">
        <v>0</v>
      </c>
      <c r="AP59" s="101">
        <v>0</v>
      </c>
      <c r="AQ59" s="101">
        <v>0</v>
      </c>
      <c r="AR59" s="101">
        <v>0</v>
      </c>
      <c r="AS59" s="101">
        <v>23741</v>
      </c>
      <c r="AT59" s="101">
        <v>29011</v>
      </c>
      <c r="AU59" s="101">
        <v>16793</v>
      </c>
      <c r="AV59" s="101">
        <v>33597</v>
      </c>
      <c r="AW59" s="101">
        <v>21520</v>
      </c>
      <c r="AX59" s="101">
        <v>19395</v>
      </c>
      <c r="AY59" s="101">
        <v>14749</v>
      </c>
      <c r="AZ59" s="101">
        <v>0</v>
      </c>
      <c r="BA59" s="101">
        <v>18583</v>
      </c>
      <c r="BB59" s="101">
        <v>14946</v>
      </c>
      <c r="BC59" s="101">
        <v>10878</v>
      </c>
      <c r="BD59" s="101">
        <v>0</v>
      </c>
      <c r="BE59" s="101">
        <v>0</v>
      </c>
      <c r="BF59" s="101">
        <v>8495</v>
      </c>
      <c r="BG59" s="101">
        <v>7019</v>
      </c>
      <c r="BH59" s="101">
        <v>26</v>
      </c>
      <c r="BI59" s="37"/>
    </row>
    <row r="60" spans="1:61" s="5" customFormat="1" ht="15.2" customHeight="1" thickBot="1" x14ac:dyDescent="0.25">
      <c r="A60" s="2" t="s">
        <v>102</v>
      </c>
      <c r="B60" s="152">
        <f t="shared" ref="B60:U60" si="14">B19-B40</f>
        <v>3204</v>
      </c>
      <c r="C60" s="152">
        <f t="shared" si="14"/>
        <v>1602</v>
      </c>
      <c r="D60" s="152">
        <f t="shared" si="14"/>
        <v>5313</v>
      </c>
      <c r="E60" s="152">
        <f t="shared" si="14"/>
        <v>4547</v>
      </c>
      <c r="F60" s="152">
        <f t="shared" si="14"/>
        <v>8640</v>
      </c>
      <c r="G60" s="152">
        <f t="shared" si="14"/>
        <v>21083</v>
      </c>
      <c r="H60" s="152">
        <f t="shared" si="14"/>
        <v>3270</v>
      </c>
      <c r="I60" s="152">
        <f t="shared" si="14"/>
        <v>3870</v>
      </c>
      <c r="J60" s="152">
        <f t="shared" si="14"/>
        <v>4573</v>
      </c>
      <c r="K60" s="152">
        <f t="shared" si="14"/>
        <v>1246</v>
      </c>
      <c r="L60" s="152">
        <f t="shared" si="14"/>
        <v>70525</v>
      </c>
      <c r="M60" s="152">
        <f t="shared" si="14"/>
        <v>61060</v>
      </c>
      <c r="N60" s="152">
        <f t="shared" si="14"/>
        <v>59378</v>
      </c>
      <c r="O60" s="152">
        <f t="shared" si="14"/>
        <v>65566</v>
      </c>
      <c r="P60" s="152">
        <f t="shared" si="14"/>
        <v>29296</v>
      </c>
      <c r="Q60" s="152">
        <f t="shared" si="14"/>
        <v>54624</v>
      </c>
      <c r="R60" s="152">
        <f t="shared" si="14"/>
        <v>50252</v>
      </c>
      <c r="S60" s="152">
        <f t="shared" si="14"/>
        <v>57533</v>
      </c>
      <c r="T60" s="152">
        <f t="shared" si="14"/>
        <v>55874</v>
      </c>
      <c r="U60" s="152">
        <f t="shared" si="14"/>
        <v>73380</v>
      </c>
      <c r="V60" s="134">
        <v>26497</v>
      </c>
      <c r="W60" s="134">
        <v>52627</v>
      </c>
      <c r="X60" s="14">
        <v>55904</v>
      </c>
      <c r="Y60" s="134">
        <v>43519</v>
      </c>
      <c r="Z60" s="14">
        <v>46663</v>
      </c>
      <c r="AA60" s="14">
        <v>76749</v>
      </c>
      <c r="AB60" s="14">
        <v>103802</v>
      </c>
      <c r="AC60" s="14">
        <v>83121</v>
      </c>
      <c r="AD60" s="14">
        <v>194181</v>
      </c>
      <c r="AE60" s="14">
        <v>2684</v>
      </c>
      <c r="AF60" s="14">
        <v>1757</v>
      </c>
      <c r="AG60" s="14">
        <v>35086</v>
      </c>
      <c r="AH60" s="14">
        <v>76638</v>
      </c>
      <c r="AI60" s="14">
        <v>61064</v>
      </c>
      <c r="AJ60" s="14">
        <v>85935</v>
      </c>
      <c r="AK60" s="14">
        <v>78231</v>
      </c>
      <c r="AL60" s="14">
        <v>93318</v>
      </c>
      <c r="AM60" s="14">
        <v>63161</v>
      </c>
      <c r="AN60" s="14">
        <v>61585</v>
      </c>
      <c r="AO60" s="14">
        <v>69745</v>
      </c>
      <c r="AP60" s="14">
        <v>73958</v>
      </c>
      <c r="AQ60" s="14">
        <v>122850</v>
      </c>
      <c r="AR60" s="14">
        <v>61691</v>
      </c>
      <c r="AS60" s="14">
        <v>85169</v>
      </c>
      <c r="AT60" s="14">
        <v>3456</v>
      </c>
      <c r="AU60" s="14">
        <v>89247</v>
      </c>
      <c r="AV60" s="14">
        <v>68741</v>
      </c>
      <c r="AW60" s="14">
        <v>68125</v>
      </c>
      <c r="AX60" s="14">
        <v>69276</v>
      </c>
      <c r="AY60" s="14">
        <v>66454</v>
      </c>
      <c r="AZ60" s="14">
        <v>44917</v>
      </c>
      <c r="BA60" s="14">
        <v>71363</v>
      </c>
      <c r="BB60" s="14">
        <v>61148</v>
      </c>
      <c r="BC60" s="14">
        <v>59117</v>
      </c>
      <c r="BD60" s="14">
        <v>51770</v>
      </c>
      <c r="BE60" s="14">
        <v>63838</v>
      </c>
      <c r="BF60" s="14">
        <v>93410</v>
      </c>
      <c r="BG60" s="14">
        <v>94415</v>
      </c>
      <c r="BH60" s="14">
        <v>181043</v>
      </c>
      <c r="BI60" s="37"/>
    </row>
    <row r="61" spans="1:61" s="5" customFormat="1" ht="15.2" customHeight="1" thickTop="1" x14ac:dyDescent="0.2">
      <c r="A61" s="25" t="s">
        <v>103</v>
      </c>
      <c r="B61" s="57">
        <f t="shared" ref="B61:U61" si="15">B20-B41</f>
        <v>863295</v>
      </c>
      <c r="C61" s="57">
        <f t="shared" si="15"/>
        <v>871575</v>
      </c>
      <c r="D61" s="57">
        <f t="shared" si="15"/>
        <v>704624</v>
      </c>
      <c r="E61" s="57">
        <f t="shared" si="15"/>
        <v>798977</v>
      </c>
      <c r="F61" s="57">
        <f t="shared" si="15"/>
        <v>881880</v>
      </c>
      <c r="G61" s="57">
        <f t="shared" si="15"/>
        <v>690323</v>
      </c>
      <c r="H61" s="57">
        <f t="shared" si="15"/>
        <v>747429</v>
      </c>
      <c r="I61" s="57">
        <f t="shared" si="15"/>
        <v>787567</v>
      </c>
      <c r="J61" s="57">
        <f t="shared" si="15"/>
        <v>866331</v>
      </c>
      <c r="K61" s="57">
        <f t="shared" si="15"/>
        <v>785516</v>
      </c>
      <c r="L61" s="57">
        <f t="shared" si="15"/>
        <v>700402</v>
      </c>
      <c r="M61" s="57">
        <f t="shared" si="15"/>
        <v>729787</v>
      </c>
      <c r="N61" s="57">
        <f t="shared" si="15"/>
        <v>848159</v>
      </c>
      <c r="O61" s="57">
        <f t="shared" si="15"/>
        <v>727042</v>
      </c>
      <c r="P61" s="57">
        <f t="shared" si="15"/>
        <v>708208</v>
      </c>
      <c r="Q61" s="57">
        <f t="shared" si="15"/>
        <v>876368</v>
      </c>
      <c r="R61" s="57">
        <f t="shared" si="15"/>
        <v>930603</v>
      </c>
      <c r="S61" s="57">
        <f t="shared" si="15"/>
        <v>835417</v>
      </c>
      <c r="T61" s="57">
        <f t="shared" si="15"/>
        <v>968160</v>
      </c>
      <c r="U61" s="57">
        <f t="shared" si="15"/>
        <v>1293805</v>
      </c>
      <c r="V61" s="46">
        <v>1319037</v>
      </c>
      <c r="W61" s="46">
        <v>1020065</v>
      </c>
      <c r="X61" s="16">
        <v>956225</v>
      </c>
      <c r="Y61" s="46">
        <v>1327889</v>
      </c>
      <c r="Z61" s="82">
        <v>1244313</v>
      </c>
      <c r="AA61" s="82">
        <v>1279544</v>
      </c>
      <c r="AB61" s="82">
        <v>568355</v>
      </c>
      <c r="AC61" s="82">
        <v>1504694</v>
      </c>
      <c r="AD61" s="82">
        <v>-73219</v>
      </c>
      <c r="AE61" s="82">
        <v>2060295</v>
      </c>
      <c r="AF61" s="82">
        <v>1789519</v>
      </c>
      <c r="AG61" s="82">
        <v>2992024</v>
      </c>
      <c r="AH61" s="82">
        <v>2739761</v>
      </c>
      <c r="AI61" s="82">
        <v>1879080</v>
      </c>
      <c r="AJ61" s="82">
        <v>1727234</v>
      </c>
      <c r="AK61" s="82">
        <v>1254134</v>
      </c>
      <c r="AL61" s="82">
        <v>1458900</v>
      </c>
      <c r="AM61" s="82">
        <v>1603989</v>
      </c>
      <c r="AN61" s="82">
        <v>1537486</v>
      </c>
      <c r="AO61" s="82">
        <v>1639298</v>
      </c>
      <c r="AP61" s="82">
        <v>1738449</v>
      </c>
      <c r="AQ61" s="82">
        <v>1778944</v>
      </c>
      <c r="AR61" s="82">
        <v>1506379</v>
      </c>
      <c r="AS61" s="82">
        <v>1744903</v>
      </c>
      <c r="AT61" s="82">
        <v>2585189</v>
      </c>
      <c r="AU61" s="82">
        <v>2030069</v>
      </c>
      <c r="AV61" s="82">
        <v>2064749</v>
      </c>
      <c r="AW61" s="82">
        <v>1846502</v>
      </c>
      <c r="AX61" s="82">
        <v>1712137</v>
      </c>
      <c r="AY61" s="82">
        <v>1609603</v>
      </c>
      <c r="AZ61" s="82">
        <v>1626702</v>
      </c>
      <c r="BA61" s="82">
        <v>1802661</v>
      </c>
      <c r="BB61" s="82">
        <v>1848612</v>
      </c>
      <c r="BC61" s="82">
        <v>1734014</v>
      </c>
      <c r="BD61" s="82">
        <v>1862324</v>
      </c>
      <c r="BE61" s="82">
        <v>1467110</v>
      </c>
      <c r="BF61" s="82">
        <v>1967792</v>
      </c>
      <c r="BG61" s="82">
        <v>1989781</v>
      </c>
      <c r="BH61" s="82">
        <v>3160766</v>
      </c>
      <c r="BI61" s="37"/>
    </row>
    <row r="62" spans="1:61" s="5" customFormat="1" ht="13.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57"/>
      <c r="W62" s="157"/>
      <c r="X62" s="157"/>
      <c r="Y62" s="157"/>
      <c r="Z62" s="157"/>
      <c r="AA62" s="157"/>
      <c r="AB62" s="157"/>
      <c r="AC62" s="158"/>
      <c r="AD62" s="38"/>
      <c r="AE62" s="38"/>
      <c r="AF62" s="38"/>
      <c r="AG62" s="38"/>
      <c r="AH62" s="37"/>
      <c r="AI62" s="9"/>
      <c r="AJ62" s="9"/>
      <c r="AK62" s="9"/>
      <c r="AL62" s="9"/>
      <c r="AM62" s="9"/>
      <c r="AN62" s="9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113"/>
      <c r="BC62" s="113"/>
      <c r="BD62" s="113"/>
      <c r="BE62" s="37"/>
      <c r="BF62" s="37"/>
      <c r="BG62" s="37"/>
      <c r="BH62" s="37"/>
      <c r="BI62" s="37"/>
    </row>
    <row r="63" spans="1:61" x14ac:dyDescent="0.2">
      <c r="AN63" s="8"/>
      <c r="AO63" s="8"/>
      <c r="AP63" s="8"/>
      <c r="AQ63" s="8"/>
    </row>
    <row r="64" spans="1:61" x14ac:dyDescent="0.2">
      <c r="AL64" s="8"/>
      <c r="AM64" s="8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2"/>
  <sheetViews>
    <sheetView topLeftCell="E1" zoomScaleNormal="100" workbookViewId="0"/>
  </sheetViews>
  <sheetFormatPr defaultColWidth="11.42578125" defaultRowHeight="12.75" x14ac:dyDescent="0.2"/>
  <cols>
    <col min="1" max="1" width="64.42578125" customWidth="1"/>
    <col min="7" max="7" width="64.28515625" customWidth="1"/>
    <col min="10" max="10" width="11.28515625" bestFit="1" customWidth="1"/>
    <col min="13" max="16" width="11.5703125" bestFit="1" customWidth="1"/>
  </cols>
  <sheetData>
    <row r="1" spans="1:22" x14ac:dyDescent="0.2">
      <c r="A1" s="36" t="s">
        <v>108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8"/>
      <c r="M1" s="38"/>
      <c r="N1" s="38"/>
      <c r="O1" s="38"/>
      <c r="P1" s="38"/>
    </row>
    <row r="2" spans="1:22" x14ac:dyDescent="0.2">
      <c r="A2" s="35" t="s">
        <v>52</v>
      </c>
      <c r="B2" s="37"/>
      <c r="C2" s="37"/>
      <c r="D2" s="37"/>
      <c r="E2" s="37"/>
      <c r="F2" s="37"/>
      <c r="G2" s="37"/>
      <c r="H2" s="37"/>
      <c r="I2" s="37"/>
      <c r="J2" s="37"/>
      <c r="K2" s="41"/>
      <c r="L2" s="38"/>
      <c r="M2" s="38"/>
      <c r="N2" s="38"/>
      <c r="O2" s="38"/>
      <c r="P2" s="38"/>
    </row>
    <row r="3" spans="1:22" ht="13.5" thickBot="1" x14ac:dyDescent="0.25">
      <c r="A3" s="7"/>
      <c r="B3" s="72" t="s">
        <v>36</v>
      </c>
      <c r="C3" s="72" t="s">
        <v>37</v>
      </c>
      <c r="D3" s="72" t="s">
        <v>38</v>
      </c>
      <c r="E3" s="72" t="s">
        <v>39</v>
      </c>
      <c r="F3" s="37"/>
      <c r="G3" s="7" t="s">
        <v>109</v>
      </c>
      <c r="H3" s="72" t="s">
        <v>40</v>
      </c>
      <c r="I3" s="72" t="s">
        <v>41</v>
      </c>
      <c r="J3" s="72" t="s">
        <v>42</v>
      </c>
      <c r="K3" s="72" t="s">
        <v>43</v>
      </c>
      <c r="L3" s="72" t="s">
        <v>44</v>
      </c>
      <c r="M3" s="72" t="s">
        <v>45</v>
      </c>
      <c r="N3" s="72" t="s">
        <v>46</v>
      </c>
      <c r="O3" s="72" t="s">
        <v>176</v>
      </c>
      <c r="P3" s="72" t="s">
        <v>180</v>
      </c>
      <c r="Q3" s="72" t="s">
        <v>181</v>
      </c>
      <c r="R3" s="72" t="s">
        <v>182</v>
      </c>
      <c r="S3" s="72" t="s">
        <v>183</v>
      </c>
      <c r="T3" s="72" t="s">
        <v>189</v>
      </c>
      <c r="U3" s="72" t="s">
        <v>190</v>
      </c>
      <c r="V3" s="72" t="s">
        <v>191</v>
      </c>
    </row>
    <row r="4" spans="1:22" ht="13.5" thickTop="1" x14ac:dyDescent="0.2">
      <c r="A4" s="27" t="s">
        <v>110</v>
      </c>
      <c r="B4" s="126">
        <v>128414</v>
      </c>
      <c r="C4" s="126">
        <v>140976</v>
      </c>
      <c r="D4" s="126">
        <v>126493</v>
      </c>
      <c r="E4" s="126">
        <v>115625</v>
      </c>
      <c r="F4" s="41"/>
      <c r="G4" s="27" t="s">
        <v>110</v>
      </c>
      <c r="H4" s="126">
        <v>94897</v>
      </c>
      <c r="I4" s="126">
        <v>82048</v>
      </c>
      <c r="J4" s="126">
        <v>78770</v>
      </c>
      <c r="K4" s="126">
        <v>110565</v>
      </c>
      <c r="L4" s="126">
        <v>138885</v>
      </c>
      <c r="M4" s="126">
        <v>131637</v>
      </c>
      <c r="N4" s="126">
        <v>165711</v>
      </c>
      <c r="O4" s="126">
        <v>132529</v>
      </c>
      <c r="P4" s="126">
        <v>131741</v>
      </c>
      <c r="Q4" s="126">
        <v>119230</v>
      </c>
      <c r="R4" s="126">
        <v>175832</v>
      </c>
      <c r="S4" s="126">
        <v>40176</v>
      </c>
      <c r="T4" s="126">
        <v>23148</v>
      </c>
      <c r="U4" s="126">
        <v>21200</v>
      </c>
      <c r="V4" s="126">
        <v>26770</v>
      </c>
    </row>
    <row r="5" spans="1:22" x14ac:dyDescent="0.2">
      <c r="A5" s="27" t="s">
        <v>111</v>
      </c>
      <c r="B5" s="126">
        <v>1968317</v>
      </c>
      <c r="C5" s="126">
        <v>1970909</v>
      </c>
      <c r="D5" s="126">
        <v>1916698</v>
      </c>
      <c r="E5" s="126">
        <v>1841916</v>
      </c>
      <c r="F5" s="41"/>
      <c r="G5" s="27" t="s">
        <v>111</v>
      </c>
      <c r="H5" s="126">
        <v>1733854</v>
      </c>
      <c r="I5" s="126">
        <v>1547910</v>
      </c>
      <c r="J5" s="126">
        <v>1717874</v>
      </c>
      <c r="K5" s="141">
        <v>1740045</v>
      </c>
      <c r="L5" s="126">
        <v>2158563</v>
      </c>
      <c r="M5" s="126">
        <v>1825357</v>
      </c>
      <c r="N5" s="126">
        <v>1900772</v>
      </c>
      <c r="O5" s="126">
        <v>2084982</v>
      </c>
      <c r="P5" s="126">
        <v>2207275</v>
      </c>
      <c r="Q5" s="126">
        <v>2361604</v>
      </c>
      <c r="R5" s="126">
        <v>2378064</v>
      </c>
      <c r="S5" s="126">
        <v>2122977</v>
      </c>
      <c r="T5" s="126">
        <v>2317681</v>
      </c>
      <c r="U5" s="126">
        <v>2650721</v>
      </c>
      <c r="V5" s="126">
        <v>2559060</v>
      </c>
    </row>
    <row r="6" spans="1:22" x14ac:dyDescent="0.2">
      <c r="A6" s="27" t="s">
        <v>112</v>
      </c>
      <c r="B6" s="126">
        <v>1090747</v>
      </c>
      <c r="C6" s="126">
        <v>1949545</v>
      </c>
      <c r="D6" s="126">
        <v>1248667</v>
      </c>
      <c r="E6" s="126">
        <v>1201332</v>
      </c>
      <c r="F6" s="41"/>
      <c r="G6" s="27" t="s">
        <v>112</v>
      </c>
      <c r="H6" s="126">
        <v>1077843</v>
      </c>
      <c r="I6" s="126">
        <v>462197</v>
      </c>
      <c r="J6" s="126">
        <v>539076</v>
      </c>
      <c r="K6" s="126">
        <v>668270</v>
      </c>
      <c r="L6" s="126">
        <v>393141</v>
      </c>
      <c r="M6" s="126">
        <v>590567</v>
      </c>
      <c r="N6" s="126">
        <v>543870</v>
      </c>
      <c r="O6" s="126">
        <v>80145</v>
      </c>
      <c r="P6" s="126">
        <v>710272</v>
      </c>
      <c r="Q6" s="126">
        <v>615845</v>
      </c>
      <c r="R6" s="126">
        <v>1407856</v>
      </c>
      <c r="S6" s="126">
        <v>711674</v>
      </c>
      <c r="T6" s="126">
        <v>1069558</v>
      </c>
      <c r="U6" s="126">
        <v>767199</v>
      </c>
      <c r="V6" s="126">
        <v>813711</v>
      </c>
    </row>
    <row r="7" spans="1:22" x14ac:dyDescent="0.2">
      <c r="A7" s="27" t="s">
        <v>113</v>
      </c>
      <c r="B7" s="126">
        <v>241283</v>
      </c>
      <c r="C7" s="126">
        <v>330316</v>
      </c>
      <c r="D7" s="126">
        <v>295949</v>
      </c>
      <c r="E7" s="126">
        <v>411095</v>
      </c>
      <c r="F7" s="41"/>
      <c r="G7" s="27" t="s">
        <v>113</v>
      </c>
      <c r="H7" s="126">
        <v>321611</v>
      </c>
      <c r="I7" s="126">
        <v>266435</v>
      </c>
      <c r="J7" s="126">
        <v>317283</v>
      </c>
      <c r="K7" s="126">
        <v>360593</v>
      </c>
      <c r="L7" s="126">
        <v>420490</v>
      </c>
      <c r="M7" s="126">
        <v>503657</v>
      </c>
      <c r="N7" s="126">
        <v>509665</v>
      </c>
      <c r="O7" s="126">
        <v>661437</v>
      </c>
      <c r="P7" s="126">
        <v>624984</v>
      </c>
      <c r="Q7" s="126">
        <v>717857</v>
      </c>
      <c r="R7" s="126">
        <v>781585</v>
      </c>
      <c r="S7" s="126">
        <v>652304</v>
      </c>
      <c r="T7" s="126">
        <v>1103263</v>
      </c>
      <c r="U7" s="126">
        <v>1455500</v>
      </c>
      <c r="V7" s="126">
        <v>1301585</v>
      </c>
    </row>
    <row r="8" spans="1:22" x14ac:dyDescent="0.2">
      <c r="A8" s="27" t="s">
        <v>114</v>
      </c>
      <c r="B8" s="126">
        <v>855319</v>
      </c>
      <c r="C8" s="126">
        <v>860380</v>
      </c>
      <c r="D8" s="126">
        <v>961587</v>
      </c>
      <c r="E8" s="126">
        <v>991564</v>
      </c>
      <c r="F8" s="41"/>
      <c r="G8" s="27" t="s">
        <v>114</v>
      </c>
      <c r="H8" s="126">
        <v>962137</v>
      </c>
      <c r="I8" s="126">
        <v>957865</v>
      </c>
      <c r="J8" s="126">
        <v>793675</v>
      </c>
      <c r="K8" s="126">
        <v>829748</v>
      </c>
      <c r="L8" s="126">
        <v>792197</v>
      </c>
      <c r="M8" s="126">
        <v>858734</v>
      </c>
      <c r="N8" s="126">
        <v>907596</v>
      </c>
      <c r="O8" s="126">
        <v>1069336</v>
      </c>
      <c r="P8" s="126">
        <v>955433</v>
      </c>
      <c r="Q8" s="126">
        <v>922379</v>
      </c>
      <c r="R8" s="126">
        <v>803242</v>
      </c>
      <c r="S8" s="126">
        <v>514302</v>
      </c>
      <c r="T8" s="126">
        <v>758244</v>
      </c>
      <c r="U8" s="126">
        <v>808056</v>
      </c>
      <c r="V8" s="126">
        <v>735749</v>
      </c>
    </row>
    <row r="9" spans="1:22" x14ac:dyDescent="0.2">
      <c r="A9" s="27" t="s">
        <v>115</v>
      </c>
      <c r="B9" s="126">
        <v>1146493</v>
      </c>
      <c r="C9" s="126">
        <v>1857919</v>
      </c>
      <c r="D9" s="126">
        <v>1874417</v>
      </c>
      <c r="E9" s="126">
        <v>2192403</v>
      </c>
      <c r="F9" s="41"/>
      <c r="G9" s="27" t="s">
        <v>116</v>
      </c>
      <c r="H9" s="126">
        <v>135979</v>
      </c>
      <c r="I9" s="126">
        <v>97983</v>
      </c>
      <c r="J9" s="126">
        <v>80456</v>
      </c>
      <c r="K9" s="126">
        <v>103031</v>
      </c>
      <c r="L9" s="126">
        <v>105639</v>
      </c>
      <c r="M9" s="126">
        <v>255440</v>
      </c>
      <c r="N9" s="126">
        <v>274200</v>
      </c>
      <c r="O9" s="126">
        <v>245831</v>
      </c>
      <c r="P9" s="126">
        <v>94360</v>
      </c>
      <c r="Q9" s="126">
        <v>73057</v>
      </c>
      <c r="R9" s="126">
        <v>59951</v>
      </c>
      <c r="S9" s="126">
        <v>59015</v>
      </c>
      <c r="T9" s="126">
        <v>89950</v>
      </c>
      <c r="U9" s="126">
        <v>76552</v>
      </c>
      <c r="V9" s="126">
        <v>0</v>
      </c>
    </row>
    <row r="10" spans="1:22" x14ac:dyDescent="0.2">
      <c r="A10" s="27" t="s">
        <v>117</v>
      </c>
      <c r="B10" s="126">
        <v>33079</v>
      </c>
      <c r="C10" s="126">
        <v>31882</v>
      </c>
      <c r="D10" s="126">
        <v>23870</v>
      </c>
      <c r="E10" s="126">
        <v>25293</v>
      </c>
      <c r="F10" s="41"/>
      <c r="G10" s="27" t="s">
        <v>118</v>
      </c>
      <c r="H10" s="126">
        <v>1369477</v>
      </c>
      <c r="I10" s="126">
        <v>1400712</v>
      </c>
      <c r="J10" s="126">
        <v>1414929</v>
      </c>
      <c r="K10" s="126">
        <v>1458339</v>
      </c>
      <c r="L10" s="126">
        <v>1163263</v>
      </c>
      <c r="M10" s="126">
        <v>2605422</v>
      </c>
      <c r="N10" s="126">
        <v>3405231</v>
      </c>
      <c r="O10" s="126">
        <v>2638940</v>
      </c>
      <c r="P10" s="126">
        <v>1866927</v>
      </c>
      <c r="Q10" s="126">
        <v>1373393</v>
      </c>
      <c r="R10" s="126">
        <v>1873588</v>
      </c>
      <c r="S10" s="126">
        <v>963287</v>
      </c>
      <c r="T10" s="126">
        <v>1816337</v>
      </c>
      <c r="U10" s="126">
        <v>2461241</v>
      </c>
      <c r="V10" s="126">
        <v>2287630</v>
      </c>
    </row>
    <row r="11" spans="1:22" x14ac:dyDescent="0.2">
      <c r="A11" s="27" t="s">
        <v>119</v>
      </c>
      <c r="B11" s="126">
        <v>433975</v>
      </c>
      <c r="C11" s="126">
        <v>244864</v>
      </c>
      <c r="D11" s="126">
        <v>287386</v>
      </c>
      <c r="E11" s="126">
        <v>257283</v>
      </c>
      <c r="F11" s="41"/>
      <c r="G11" s="27" t="s">
        <v>120</v>
      </c>
      <c r="H11" s="126">
        <v>0</v>
      </c>
      <c r="I11" s="126">
        <v>0</v>
      </c>
      <c r="J11" s="126">
        <v>0</v>
      </c>
      <c r="K11" s="126">
        <v>0</v>
      </c>
      <c r="L11" s="126">
        <v>0</v>
      </c>
      <c r="M11" s="126">
        <v>0</v>
      </c>
      <c r="N11" s="126">
        <v>0</v>
      </c>
      <c r="O11" s="126">
        <v>0</v>
      </c>
      <c r="P11" s="126">
        <v>0</v>
      </c>
      <c r="Q11" s="126">
        <v>0</v>
      </c>
      <c r="R11" s="126">
        <v>0</v>
      </c>
      <c r="S11" s="126">
        <v>0</v>
      </c>
      <c r="T11" s="126">
        <v>0</v>
      </c>
      <c r="U11" s="126">
        <v>0</v>
      </c>
      <c r="V11" s="126">
        <v>0</v>
      </c>
    </row>
    <row r="12" spans="1:22" x14ac:dyDescent="0.2">
      <c r="A12" s="27" t="s">
        <v>121</v>
      </c>
      <c r="B12" s="126">
        <v>71821</v>
      </c>
      <c r="C12" s="126">
        <v>67761</v>
      </c>
      <c r="D12" s="126">
        <v>70395</v>
      </c>
      <c r="E12" s="126">
        <v>77288</v>
      </c>
      <c r="F12" s="41"/>
      <c r="G12" s="27" t="s">
        <v>122</v>
      </c>
      <c r="H12" s="126">
        <v>0</v>
      </c>
      <c r="I12" s="126">
        <v>0</v>
      </c>
      <c r="J12" s="126">
        <v>0</v>
      </c>
      <c r="K12" s="126">
        <v>0</v>
      </c>
      <c r="L12" s="126">
        <v>0</v>
      </c>
      <c r="M12" s="126">
        <v>0</v>
      </c>
      <c r="N12" s="126">
        <v>0</v>
      </c>
      <c r="O12" s="126">
        <v>0</v>
      </c>
      <c r="P12" s="126">
        <v>0</v>
      </c>
      <c r="Q12" s="126">
        <v>0</v>
      </c>
      <c r="R12" s="126">
        <v>0</v>
      </c>
      <c r="S12" s="126">
        <v>0</v>
      </c>
      <c r="T12" s="126">
        <v>0</v>
      </c>
      <c r="U12" s="126">
        <v>0</v>
      </c>
      <c r="V12" s="126">
        <v>0</v>
      </c>
    </row>
    <row r="13" spans="1:22" x14ac:dyDescent="0.2">
      <c r="A13" s="34" t="s">
        <v>123</v>
      </c>
      <c r="B13" s="127">
        <v>5969448</v>
      </c>
      <c r="C13" s="127">
        <v>7454552</v>
      </c>
      <c r="D13" s="127">
        <v>6805462</v>
      </c>
      <c r="E13" s="127">
        <v>7113799</v>
      </c>
      <c r="F13" s="41"/>
      <c r="G13" s="2" t="s">
        <v>124</v>
      </c>
      <c r="H13" s="126">
        <v>821556</v>
      </c>
      <c r="I13" s="126">
        <v>963014</v>
      </c>
      <c r="J13" s="126">
        <v>896181</v>
      </c>
      <c r="K13" s="126">
        <v>1212985</v>
      </c>
      <c r="L13" s="126">
        <v>950245</v>
      </c>
      <c r="M13" s="126">
        <v>1233446</v>
      </c>
      <c r="N13" s="126">
        <v>1460057</v>
      </c>
      <c r="O13" s="126">
        <v>1791854</v>
      </c>
      <c r="P13" s="126">
        <v>1601758</v>
      </c>
      <c r="Q13" s="126">
        <v>1680498</v>
      </c>
      <c r="R13" s="126">
        <v>1408093</v>
      </c>
      <c r="S13" s="126">
        <v>1657022</v>
      </c>
      <c r="T13" s="126">
        <v>1738767</v>
      </c>
      <c r="U13" s="126">
        <v>2120572</v>
      </c>
      <c r="V13" s="126">
        <v>2614174</v>
      </c>
    </row>
    <row r="14" spans="1:22" ht="13.5" thickBot="1" x14ac:dyDescent="0.25">
      <c r="A14" s="27" t="s">
        <v>102</v>
      </c>
      <c r="B14" s="126">
        <v>590966</v>
      </c>
      <c r="C14" s="126">
        <v>391717</v>
      </c>
      <c r="D14" s="126">
        <v>503108</v>
      </c>
      <c r="E14" s="126">
        <v>387626</v>
      </c>
      <c r="F14" s="41"/>
      <c r="G14" s="27" t="s">
        <v>121</v>
      </c>
      <c r="H14" s="126">
        <v>48338</v>
      </c>
      <c r="I14" s="126">
        <v>46170</v>
      </c>
      <c r="J14" s="126">
        <v>90557</v>
      </c>
      <c r="K14" s="126">
        <v>108866</v>
      </c>
      <c r="L14" s="126">
        <v>102049</v>
      </c>
      <c r="M14" s="126">
        <v>66003</v>
      </c>
      <c r="N14" s="126">
        <v>93458</v>
      </c>
      <c r="O14" s="126">
        <v>95203</v>
      </c>
      <c r="P14" s="126">
        <v>161284</v>
      </c>
      <c r="Q14" s="126">
        <v>157794</v>
      </c>
      <c r="R14" s="126">
        <v>116944</v>
      </c>
      <c r="S14" s="126">
        <v>240888</v>
      </c>
      <c r="T14" s="126">
        <v>337626</v>
      </c>
      <c r="U14" s="126">
        <v>420195</v>
      </c>
      <c r="V14" s="126">
        <v>291038</v>
      </c>
    </row>
    <row r="15" spans="1:22" ht="13.5" thickTop="1" x14ac:dyDescent="0.2">
      <c r="A15" s="25" t="s">
        <v>103</v>
      </c>
      <c r="B15" s="115">
        <v>6570702</v>
      </c>
      <c r="C15" s="115">
        <v>7846269</v>
      </c>
      <c r="D15" s="115">
        <v>7308570</v>
      </c>
      <c r="E15" s="115">
        <v>7501425</v>
      </c>
      <c r="F15" s="41"/>
      <c r="G15" s="138" t="s">
        <v>123</v>
      </c>
      <c r="H15" s="137">
        <v>6565692</v>
      </c>
      <c r="I15" s="137">
        <v>5824334</v>
      </c>
      <c r="J15" s="137">
        <v>5928801</v>
      </c>
      <c r="K15" s="137">
        <v>6592442</v>
      </c>
      <c r="L15" s="137">
        <v>6224472</v>
      </c>
      <c r="M15" s="137">
        <v>8070263</v>
      </c>
      <c r="N15" s="137">
        <v>9260560</v>
      </c>
      <c r="O15" s="137">
        <v>8800257</v>
      </c>
      <c r="P15" s="137">
        <v>8354034</v>
      </c>
      <c r="Q15" s="137">
        <v>8021657</v>
      </c>
      <c r="R15" s="137">
        <v>9005155</v>
      </c>
      <c r="S15" s="137">
        <v>7532112</v>
      </c>
      <c r="T15" s="137">
        <v>9254574</v>
      </c>
      <c r="U15" s="137">
        <v>10781236</v>
      </c>
      <c r="V15" s="137">
        <v>10629717</v>
      </c>
    </row>
    <row r="16" spans="1:22" ht="13.5" thickBot="1" x14ac:dyDescent="0.25">
      <c r="A16" s="37"/>
      <c r="B16" s="37"/>
      <c r="C16" s="37"/>
      <c r="D16" s="37"/>
      <c r="E16" s="37"/>
      <c r="F16" s="37"/>
      <c r="G16" s="27" t="s">
        <v>102</v>
      </c>
      <c r="H16" s="126">
        <v>428648</v>
      </c>
      <c r="I16" s="126">
        <v>711238</v>
      </c>
      <c r="J16" s="126">
        <v>523045</v>
      </c>
      <c r="K16" s="126">
        <v>549331</v>
      </c>
      <c r="L16" s="143">
        <v>388431</v>
      </c>
      <c r="M16" s="143">
        <v>738109</v>
      </c>
      <c r="N16" s="143">
        <v>733068</v>
      </c>
      <c r="O16" s="143">
        <v>879315</v>
      </c>
      <c r="P16" s="143">
        <v>746767</v>
      </c>
      <c r="Q16" s="143">
        <v>913540</v>
      </c>
      <c r="R16" s="143">
        <v>511272</v>
      </c>
      <c r="S16" s="143">
        <v>895130</v>
      </c>
      <c r="T16" s="143">
        <v>751431</v>
      </c>
      <c r="U16" s="143">
        <v>1016791</v>
      </c>
      <c r="V16" s="143">
        <v>634074</v>
      </c>
    </row>
    <row r="17" spans="1:22" ht="13.5" thickTop="1" x14ac:dyDescent="0.2">
      <c r="A17" s="23" t="s">
        <v>125</v>
      </c>
      <c r="B17" s="37"/>
      <c r="C17" s="37"/>
      <c r="D17" s="37"/>
      <c r="E17" s="37"/>
      <c r="F17" s="37"/>
      <c r="G17" s="25" t="s">
        <v>103</v>
      </c>
      <c r="H17" s="115">
        <v>6994340</v>
      </c>
      <c r="I17" s="115">
        <v>6535572</v>
      </c>
      <c r="J17" s="115">
        <v>6451846</v>
      </c>
      <c r="K17" s="115">
        <v>7141773</v>
      </c>
      <c r="L17" s="115">
        <v>6612903</v>
      </c>
      <c r="M17" s="115">
        <v>8808372</v>
      </c>
      <c r="N17" s="115">
        <v>9993628</v>
      </c>
      <c r="O17" s="115">
        <v>9679572</v>
      </c>
      <c r="P17" s="115">
        <v>9100801</v>
      </c>
      <c r="Q17" s="115">
        <v>8935197</v>
      </c>
      <c r="R17" s="115">
        <v>9516427</v>
      </c>
      <c r="S17" s="115">
        <v>8427242</v>
      </c>
      <c r="T17" s="115">
        <v>10006005</v>
      </c>
      <c r="U17" s="115">
        <v>11798027</v>
      </c>
      <c r="V17" s="115">
        <v>11263791</v>
      </c>
    </row>
    <row r="18" spans="1:22" x14ac:dyDescent="0.2">
      <c r="A18" s="35" t="s">
        <v>52</v>
      </c>
      <c r="B18" s="37"/>
      <c r="C18" s="37"/>
      <c r="D18" s="37"/>
      <c r="E18" s="37"/>
      <c r="F18" s="37"/>
      <c r="G18" s="126"/>
      <c r="H18" s="126"/>
      <c r="I18" s="126"/>
      <c r="J18" s="126"/>
      <c r="K18" s="126"/>
      <c r="L18" s="124"/>
      <c r="M18" s="124"/>
      <c r="N18" s="124"/>
      <c r="O18" s="124"/>
      <c r="P18" s="124"/>
      <c r="Q18" s="124"/>
      <c r="R18" s="124"/>
      <c r="S18" s="124"/>
    </row>
    <row r="19" spans="1:22" ht="13.5" thickBot="1" x14ac:dyDescent="0.25">
      <c r="A19" s="7"/>
      <c r="B19" s="72" t="s">
        <v>36</v>
      </c>
      <c r="C19" s="72" t="s">
        <v>37</v>
      </c>
      <c r="D19" s="72" t="s">
        <v>38</v>
      </c>
      <c r="E19" s="72" t="s">
        <v>39</v>
      </c>
      <c r="F19" s="37"/>
      <c r="G19" s="7" t="s">
        <v>126</v>
      </c>
      <c r="H19" s="72" t="s">
        <v>40</v>
      </c>
      <c r="I19" s="72" t="s">
        <v>41</v>
      </c>
      <c r="J19" s="72" t="s">
        <v>42</v>
      </c>
      <c r="K19" s="72" t="s">
        <v>43</v>
      </c>
      <c r="L19" s="72" t="s">
        <v>44</v>
      </c>
      <c r="M19" s="72" t="s">
        <v>45</v>
      </c>
      <c r="N19" s="72" t="s">
        <v>46</v>
      </c>
      <c r="O19" s="72" t="s">
        <v>176</v>
      </c>
      <c r="P19" s="72" t="s">
        <v>180</v>
      </c>
      <c r="Q19" s="72" t="s">
        <v>181</v>
      </c>
      <c r="R19" s="72" t="s">
        <v>182</v>
      </c>
      <c r="S19" s="72" t="s">
        <v>183</v>
      </c>
      <c r="T19" s="72" t="s">
        <v>189</v>
      </c>
      <c r="U19" s="72" t="s">
        <v>190</v>
      </c>
      <c r="V19" s="72" t="s">
        <v>191</v>
      </c>
    </row>
    <row r="20" spans="1:22" ht="13.5" thickTop="1" x14ac:dyDescent="0.2">
      <c r="A20" s="27" t="s">
        <v>110</v>
      </c>
      <c r="B20" s="126">
        <v>122994</v>
      </c>
      <c r="C20" s="126">
        <v>135032</v>
      </c>
      <c r="D20" s="126">
        <v>119417</v>
      </c>
      <c r="E20" s="126">
        <v>107447</v>
      </c>
      <c r="F20" s="37"/>
      <c r="G20" s="27" t="s">
        <v>110</v>
      </c>
      <c r="H20" s="126">
        <v>91081</v>
      </c>
      <c r="I20" s="126">
        <v>78172</v>
      </c>
      <c r="J20" s="126">
        <v>75491</v>
      </c>
      <c r="K20" s="126">
        <v>106004</v>
      </c>
      <c r="L20" s="142">
        <v>133076</v>
      </c>
      <c r="M20" s="142">
        <v>128351</v>
      </c>
      <c r="N20" s="142">
        <v>161935</v>
      </c>
      <c r="O20" s="142">
        <v>129479</v>
      </c>
      <c r="P20" s="142">
        <v>127339</v>
      </c>
      <c r="Q20" s="142">
        <v>110285</v>
      </c>
      <c r="R20" s="142">
        <v>153943</v>
      </c>
      <c r="S20" s="142">
        <v>39463</v>
      </c>
      <c r="T20" s="126">
        <v>22588</v>
      </c>
      <c r="U20" s="126">
        <v>20842</v>
      </c>
      <c r="V20" s="126">
        <v>26334</v>
      </c>
    </row>
    <row r="21" spans="1:22" x14ac:dyDescent="0.2">
      <c r="A21" s="27" t="s">
        <v>111</v>
      </c>
      <c r="B21" s="126">
        <v>459329</v>
      </c>
      <c r="C21" s="126">
        <v>436336</v>
      </c>
      <c r="D21" s="126">
        <v>483313</v>
      </c>
      <c r="E21" s="126">
        <v>440807</v>
      </c>
      <c r="F21" s="37"/>
      <c r="G21" s="27" t="s">
        <v>111</v>
      </c>
      <c r="H21" s="126">
        <v>455034</v>
      </c>
      <c r="I21" s="126">
        <v>365065</v>
      </c>
      <c r="J21" s="126">
        <v>503505</v>
      </c>
      <c r="K21" s="126">
        <v>438415</v>
      </c>
      <c r="L21" s="142">
        <v>659570</v>
      </c>
      <c r="M21" s="142">
        <v>508774</v>
      </c>
      <c r="N21" s="142">
        <v>671535</v>
      </c>
      <c r="O21" s="142">
        <v>618590</v>
      </c>
      <c r="P21" s="142">
        <v>648087</v>
      </c>
      <c r="Q21" s="142">
        <v>639271</v>
      </c>
      <c r="R21" s="142">
        <v>647244</v>
      </c>
      <c r="S21" s="142">
        <v>497433</v>
      </c>
      <c r="T21" s="126">
        <v>705451</v>
      </c>
      <c r="U21" s="126">
        <v>795984</v>
      </c>
      <c r="V21" s="126">
        <v>862279</v>
      </c>
    </row>
    <row r="22" spans="1:22" x14ac:dyDescent="0.2">
      <c r="A22" s="27" t="s">
        <v>112</v>
      </c>
      <c r="B22" s="126">
        <v>42377</v>
      </c>
      <c r="C22" s="126">
        <v>4731</v>
      </c>
      <c r="D22" s="126">
        <v>30576</v>
      </c>
      <c r="E22" s="126">
        <v>25934</v>
      </c>
      <c r="F22" s="37"/>
      <c r="G22" s="27" t="s">
        <v>112</v>
      </c>
      <c r="H22" s="126">
        <v>43359</v>
      </c>
      <c r="I22" s="126">
        <v>33943</v>
      </c>
      <c r="J22" s="126">
        <v>32473</v>
      </c>
      <c r="K22" s="126">
        <v>38550</v>
      </c>
      <c r="L22" s="142">
        <v>13678</v>
      </c>
      <c r="M22" s="142">
        <v>40552</v>
      </c>
      <c r="N22" s="142">
        <v>45475</v>
      </c>
      <c r="O22" s="142">
        <v>-117537</v>
      </c>
      <c r="P22" s="142">
        <v>65789</v>
      </c>
      <c r="Q22" s="142">
        <v>25156</v>
      </c>
      <c r="R22" s="142">
        <v>20039</v>
      </c>
      <c r="S22" s="142">
        <v>-2846</v>
      </c>
      <c r="T22" s="126">
        <v>44503</v>
      </c>
      <c r="U22" s="126">
        <v>26226</v>
      </c>
      <c r="V22" s="126">
        <v>80252</v>
      </c>
    </row>
    <row r="23" spans="1:22" x14ac:dyDescent="0.2">
      <c r="A23" s="27" t="s">
        <v>113</v>
      </c>
      <c r="B23" s="126">
        <v>230836</v>
      </c>
      <c r="C23" s="126">
        <v>318712</v>
      </c>
      <c r="D23" s="126">
        <v>278436</v>
      </c>
      <c r="E23" s="126">
        <v>391436</v>
      </c>
      <c r="F23" s="37"/>
      <c r="G23" s="27" t="s">
        <v>113</v>
      </c>
      <c r="H23" s="126">
        <v>300350</v>
      </c>
      <c r="I23" s="126">
        <v>244334</v>
      </c>
      <c r="J23" s="126">
        <v>295224</v>
      </c>
      <c r="K23" s="126">
        <v>340210</v>
      </c>
      <c r="L23" s="142">
        <v>402595</v>
      </c>
      <c r="M23" s="142">
        <v>485876</v>
      </c>
      <c r="N23" s="142">
        <v>489614</v>
      </c>
      <c r="O23" s="142">
        <v>639612</v>
      </c>
      <c r="P23" s="142">
        <v>602853</v>
      </c>
      <c r="Q23" s="142">
        <v>697103</v>
      </c>
      <c r="R23" s="142">
        <v>758464</v>
      </c>
      <c r="S23" s="142">
        <v>628804</v>
      </c>
      <c r="T23" s="126">
        <v>1076863</v>
      </c>
      <c r="U23" s="126">
        <v>1417534</v>
      </c>
      <c r="V23" s="126">
        <v>1258064</v>
      </c>
    </row>
    <row r="24" spans="1:22" x14ac:dyDescent="0.2">
      <c r="A24" s="27" t="s">
        <v>114</v>
      </c>
      <c r="B24" s="126">
        <v>495827</v>
      </c>
      <c r="C24" s="126">
        <v>490864</v>
      </c>
      <c r="D24" s="126">
        <v>533992</v>
      </c>
      <c r="E24" s="126">
        <v>548095</v>
      </c>
      <c r="F24" s="37"/>
      <c r="G24" s="27" t="s">
        <v>114</v>
      </c>
      <c r="H24" s="126">
        <v>510016</v>
      </c>
      <c r="I24" s="126">
        <v>505516</v>
      </c>
      <c r="J24" s="126">
        <v>477933</v>
      </c>
      <c r="K24" s="126">
        <v>515501</v>
      </c>
      <c r="L24" s="142">
        <v>487601</v>
      </c>
      <c r="M24" s="142">
        <v>504150</v>
      </c>
      <c r="N24" s="142">
        <v>536762</v>
      </c>
      <c r="O24" s="142">
        <v>632243</v>
      </c>
      <c r="P24" s="142">
        <v>545153</v>
      </c>
      <c r="Q24" s="142">
        <v>538731</v>
      </c>
      <c r="R24" s="142">
        <v>568978</v>
      </c>
      <c r="S24" s="142">
        <v>293152</v>
      </c>
      <c r="T24" s="126">
        <v>528065</v>
      </c>
      <c r="U24" s="126">
        <v>554827</v>
      </c>
      <c r="V24" s="126">
        <v>478393</v>
      </c>
    </row>
    <row r="25" spans="1:22" x14ac:dyDescent="0.2">
      <c r="A25" s="27" t="s">
        <v>115</v>
      </c>
      <c r="B25" s="126">
        <v>953620</v>
      </c>
      <c r="C25" s="126">
        <v>1454985</v>
      </c>
      <c r="D25" s="126">
        <v>1581571</v>
      </c>
      <c r="E25" s="126">
        <v>1792960</v>
      </c>
      <c r="F25" s="37"/>
      <c r="G25" s="27" t="s">
        <v>116</v>
      </c>
      <c r="H25" s="126">
        <v>135979</v>
      </c>
      <c r="I25" s="126">
        <v>82880</v>
      </c>
      <c r="J25" s="126">
        <v>80196</v>
      </c>
      <c r="K25" s="126">
        <v>103031</v>
      </c>
      <c r="L25" s="142">
        <v>105639</v>
      </c>
      <c r="M25" s="142">
        <v>255440</v>
      </c>
      <c r="N25" s="142">
        <v>274200</v>
      </c>
      <c r="O25" s="142">
        <v>245831</v>
      </c>
      <c r="P25" s="142">
        <v>88460</v>
      </c>
      <c r="Q25" s="142">
        <v>73057</v>
      </c>
      <c r="R25" s="142">
        <v>59951</v>
      </c>
      <c r="S25" s="142">
        <v>59015</v>
      </c>
      <c r="T25" s="126">
        <v>89950</v>
      </c>
      <c r="U25" s="126">
        <v>76552</v>
      </c>
      <c r="V25" s="126">
        <v>0</v>
      </c>
    </row>
    <row r="26" spans="1:22" x14ac:dyDescent="0.2">
      <c r="A26" s="27" t="s">
        <v>117</v>
      </c>
      <c r="B26" s="126">
        <v>33079</v>
      </c>
      <c r="C26" s="126">
        <v>31882</v>
      </c>
      <c r="D26" s="126">
        <v>23870</v>
      </c>
      <c r="E26" s="126">
        <v>25293</v>
      </c>
      <c r="F26" s="37"/>
      <c r="G26" s="27" t="s">
        <v>118</v>
      </c>
      <c r="H26" s="126">
        <v>1101209</v>
      </c>
      <c r="I26" s="126">
        <v>1282399</v>
      </c>
      <c r="J26" s="126">
        <v>1062998</v>
      </c>
      <c r="K26" s="126">
        <v>1197424</v>
      </c>
      <c r="L26" s="142">
        <v>904491</v>
      </c>
      <c r="M26" s="142">
        <v>2277398</v>
      </c>
      <c r="N26" s="142">
        <v>2883229</v>
      </c>
      <c r="O26" s="142">
        <v>2188292</v>
      </c>
      <c r="P26" s="142">
        <v>1494164</v>
      </c>
      <c r="Q26" s="142">
        <v>1117285</v>
      </c>
      <c r="R26" s="142">
        <v>1415069</v>
      </c>
      <c r="S26" s="142">
        <v>703145</v>
      </c>
      <c r="T26" s="126">
        <v>1209875</v>
      </c>
      <c r="U26" s="126">
        <v>1923067</v>
      </c>
      <c r="V26" s="126">
        <v>1807524</v>
      </c>
    </row>
    <row r="27" spans="1:22" x14ac:dyDescent="0.2">
      <c r="A27" s="27" t="s">
        <v>119</v>
      </c>
      <c r="B27" s="126">
        <v>59824</v>
      </c>
      <c r="C27" s="126">
        <v>51022</v>
      </c>
      <c r="D27" s="126">
        <v>77429</v>
      </c>
      <c r="E27" s="126">
        <v>67013</v>
      </c>
      <c r="F27" s="37"/>
      <c r="G27" s="27" t="s">
        <v>120</v>
      </c>
      <c r="H27" s="126">
        <v>0</v>
      </c>
      <c r="I27" s="126">
        <v>0</v>
      </c>
      <c r="J27" s="126">
        <v>0</v>
      </c>
      <c r="K27" s="126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26">
        <v>0</v>
      </c>
      <c r="U27" s="126">
        <v>0</v>
      </c>
      <c r="V27" s="126">
        <v>0</v>
      </c>
    </row>
    <row r="28" spans="1:22" x14ac:dyDescent="0.2">
      <c r="A28" s="27" t="s">
        <v>121</v>
      </c>
      <c r="B28" s="126">
        <v>63021</v>
      </c>
      <c r="C28" s="126">
        <v>66462</v>
      </c>
      <c r="D28" s="126">
        <v>65975</v>
      </c>
      <c r="E28" s="126">
        <v>71415</v>
      </c>
      <c r="F28" s="37"/>
      <c r="G28" s="27" t="s">
        <v>122</v>
      </c>
      <c r="H28" s="126">
        <v>0</v>
      </c>
      <c r="I28" s="126">
        <v>0</v>
      </c>
      <c r="J28" s="126">
        <v>0</v>
      </c>
      <c r="K28" s="126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26">
        <v>0</v>
      </c>
      <c r="U28" s="126">
        <v>0</v>
      </c>
      <c r="V28" s="126">
        <v>0</v>
      </c>
    </row>
    <row r="29" spans="1:22" x14ac:dyDescent="0.2">
      <c r="A29" s="34" t="s">
        <v>123</v>
      </c>
      <c r="B29" s="127">
        <v>2460907</v>
      </c>
      <c r="C29" s="127">
        <v>2990026</v>
      </c>
      <c r="D29" s="127">
        <v>3194579</v>
      </c>
      <c r="E29" s="127">
        <v>3470400</v>
      </c>
      <c r="F29" s="41"/>
      <c r="G29" s="2" t="s">
        <v>124</v>
      </c>
      <c r="H29" s="126">
        <v>418957</v>
      </c>
      <c r="I29" s="126">
        <v>634553</v>
      </c>
      <c r="J29" s="126">
        <v>490507</v>
      </c>
      <c r="K29" s="126">
        <v>615945</v>
      </c>
      <c r="L29" s="142">
        <v>501231</v>
      </c>
      <c r="M29" s="142">
        <v>701750</v>
      </c>
      <c r="N29" s="142">
        <v>643019</v>
      </c>
      <c r="O29" s="142">
        <v>1090448</v>
      </c>
      <c r="P29" s="142">
        <v>772385</v>
      </c>
      <c r="Q29" s="142">
        <v>878233</v>
      </c>
      <c r="R29" s="142">
        <v>666001</v>
      </c>
      <c r="S29" s="142">
        <v>796949</v>
      </c>
      <c r="T29" s="126">
        <v>656571</v>
      </c>
      <c r="U29" s="126">
        <v>957732</v>
      </c>
      <c r="V29" s="126">
        <v>1080506</v>
      </c>
    </row>
    <row r="30" spans="1:22" ht="13.5" thickBot="1" x14ac:dyDescent="0.25">
      <c r="A30" s="27" t="s">
        <v>102</v>
      </c>
      <c r="B30" s="126">
        <v>162784</v>
      </c>
      <c r="C30" s="126">
        <v>128067</v>
      </c>
      <c r="D30" s="126">
        <v>158919</v>
      </c>
      <c r="E30" s="126">
        <v>157051</v>
      </c>
      <c r="F30" s="5"/>
      <c r="G30" s="27" t="s">
        <v>121</v>
      </c>
      <c r="H30" s="126">
        <v>44501</v>
      </c>
      <c r="I30" s="126">
        <v>42799</v>
      </c>
      <c r="J30" s="126">
        <v>87741</v>
      </c>
      <c r="K30" s="126">
        <v>95593</v>
      </c>
      <c r="L30" s="142">
        <v>90488</v>
      </c>
      <c r="M30" s="142">
        <v>53306</v>
      </c>
      <c r="N30" s="142">
        <v>86836</v>
      </c>
      <c r="O30" s="142">
        <v>88461</v>
      </c>
      <c r="P30" s="142">
        <v>152049</v>
      </c>
      <c r="Q30" s="142">
        <v>143916</v>
      </c>
      <c r="R30" s="142">
        <v>116944</v>
      </c>
      <c r="S30" s="142">
        <v>119620</v>
      </c>
      <c r="T30" s="126">
        <v>215444</v>
      </c>
      <c r="U30" s="126">
        <v>180743</v>
      </c>
      <c r="V30" s="126">
        <v>160401</v>
      </c>
    </row>
    <row r="31" spans="1:22" ht="13.5" thickTop="1" x14ac:dyDescent="0.2">
      <c r="A31" s="25" t="s">
        <v>103</v>
      </c>
      <c r="B31" s="115">
        <v>2623691</v>
      </c>
      <c r="C31" s="115">
        <v>3118093</v>
      </c>
      <c r="D31" s="115">
        <v>3353498</v>
      </c>
      <c r="E31" s="115">
        <v>3627451</v>
      </c>
      <c r="F31" s="37"/>
      <c r="G31" s="138" t="s">
        <v>123</v>
      </c>
      <c r="H31" s="137">
        <v>3100486</v>
      </c>
      <c r="I31" s="137">
        <v>3269661</v>
      </c>
      <c r="J31" s="137">
        <v>3106068</v>
      </c>
      <c r="K31" s="137">
        <v>3450673</v>
      </c>
      <c r="L31" s="137">
        <v>3298369</v>
      </c>
      <c r="M31" s="137">
        <v>4955597</v>
      </c>
      <c r="N31" s="137">
        <v>5792605</v>
      </c>
      <c r="O31" s="137">
        <v>5515419</v>
      </c>
      <c r="P31" s="137">
        <v>4496279</v>
      </c>
      <c r="Q31" s="137">
        <v>4223037</v>
      </c>
      <c r="R31" s="137">
        <v>4406633</v>
      </c>
      <c r="S31" s="137">
        <v>3705202</v>
      </c>
      <c r="T31" s="137">
        <v>4549310</v>
      </c>
      <c r="U31" s="137">
        <v>5953507</v>
      </c>
      <c r="V31" s="137">
        <v>5753753</v>
      </c>
    </row>
    <row r="32" spans="1:22" ht="13.5" thickBot="1" x14ac:dyDescent="0.25">
      <c r="A32" s="37"/>
      <c r="B32" s="37"/>
      <c r="C32" s="37"/>
      <c r="D32" s="37"/>
      <c r="E32" s="37"/>
      <c r="F32" s="37"/>
      <c r="G32" s="27" t="s">
        <v>102</v>
      </c>
      <c r="H32" s="126">
        <v>179889</v>
      </c>
      <c r="I32" s="126">
        <v>195464</v>
      </c>
      <c r="J32" s="126">
        <v>185081</v>
      </c>
      <c r="K32" s="126">
        <v>157720</v>
      </c>
      <c r="L32" s="142">
        <v>122718</v>
      </c>
      <c r="M32" s="142">
        <v>365481</v>
      </c>
      <c r="N32" s="142">
        <v>270922</v>
      </c>
      <c r="O32" s="142">
        <v>320057</v>
      </c>
      <c r="P32" s="142">
        <v>300705</v>
      </c>
      <c r="Q32" s="142">
        <v>552318</v>
      </c>
      <c r="R32" s="142">
        <v>155404</v>
      </c>
      <c r="S32" s="142">
        <v>490291</v>
      </c>
      <c r="T32" s="143">
        <v>241733</v>
      </c>
      <c r="U32" s="143">
        <v>563171</v>
      </c>
      <c r="V32" s="143">
        <v>297104</v>
      </c>
    </row>
    <row r="33" spans="1:22" ht="13.5" thickTop="1" x14ac:dyDescent="0.2">
      <c r="A33" s="36" t="s">
        <v>127</v>
      </c>
      <c r="B33" s="37"/>
      <c r="C33" s="37"/>
      <c r="D33" s="37"/>
      <c r="E33" s="37"/>
      <c r="F33" s="37"/>
      <c r="G33" s="25" t="s">
        <v>103</v>
      </c>
      <c r="H33" s="115">
        <v>3280375</v>
      </c>
      <c r="I33" s="115">
        <v>3465125</v>
      </c>
      <c r="J33" s="115">
        <v>3291149</v>
      </c>
      <c r="K33" s="115">
        <v>3608393</v>
      </c>
      <c r="L33" s="115">
        <v>3421087</v>
      </c>
      <c r="M33" s="115">
        <v>5321078</v>
      </c>
      <c r="N33" s="115">
        <v>6063527</v>
      </c>
      <c r="O33" s="115">
        <v>5835476</v>
      </c>
      <c r="P33" s="115">
        <v>4796984</v>
      </c>
      <c r="Q33" s="115">
        <v>4775355</v>
      </c>
      <c r="R33" s="115">
        <v>4562037</v>
      </c>
      <c r="S33" s="115">
        <v>4195493</v>
      </c>
      <c r="T33" s="115">
        <v>4791043</v>
      </c>
      <c r="U33" s="115">
        <v>6516678</v>
      </c>
      <c r="V33" s="115">
        <v>6050857</v>
      </c>
    </row>
    <row r="34" spans="1:22" x14ac:dyDescent="0.2">
      <c r="A34" s="35" t="s">
        <v>52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  <c r="M34" s="38"/>
      <c r="N34" s="38"/>
      <c r="O34" s="38"/>
      <c r="P34" s="38"/>
      <c r="Q34" s="38"/>
      <c r="R34" s="38"/>
      <c r="S34" s="38"/>
    </row>
    <row r="35" spans="1:22" ht="13.5" thickBot="1" x14ac:dyDescent="0.25">
      <c r="A35" s="7"/>
      <c r="B35" s="72" t="s">
        <v>36</v>
      </c>
      <c r="C35" s="72" t="s">
        <v>37</v>
      </c>
      <c r="D35" s="72" t="s">
        <v>38</v>
      </c>
      <c r="E35" s="72" t="s">
        <v>39</v>
      </c>
      <c r="F35" s="37"/>
      <c r="G35" s="7" t="s">
        <v>128</v>
      </c>
      <c r="H35" s="72" t="s">
        <v>40</v>
      </c>
      <c r="I35" s="72" t="s">
        <v>41</v>
      </c>
      <c r="J35" s="72" t="s">
        <v>42</v>
      </c>
      <c r="K35" s="72" t="s">
        <v>43</v>
      </c>
      <c r="L35" s="72" t="s">
        <v>44</v>
      </c>
      <c r="M35" s="72" t="s">
        <v>45</v>
      </c>
      <c r="N35" s="72" t="s">
        <v>46</v>
      </c>
      <c r="O35" s="72" t="s">
        <v>176</v>
      </c>
      <c r="P35" s="72" t="s">
        <v>180</v>
      </c>
      <c r="Q35" s="72" t="s">
        <v>181</v>
      </c>
      <c r="R35" s="72" t="s">
        <v>182</v>
      </c>
      <c r="S35" s="72" t="s">
        <v>183</v>
      </c>
      <c r="T35" s="72" t="s">
        <v>189</v>
      </c>
      <c r="U35" s="72" t="s">
        <v>190</v>
      </c>
      <c r="V35" s="72" t="s">
        <v>191</v>
      </c>
    </row>
    <row r="36" spans="1:22" ht="13.5" thickTop="1" x14ac:dyDescent="0.2">
      <c r="A36" s="27" t="s">
        <v>110</v>
      </c>
      <c r="B36" s="126">
        <v>5420</v>
      </c>
      <c r="C36" s="126">
        <v>5944</v>
      </c>
      <c r="D36" s="126">
        <v>7076</v>
      </c>
      <c r="E36" s="126">
        <v>8178</v>
      </c>
      <c r="F36" s="37"/>
      <c r="G36" s="27" t="s">
        <v>110</v>
      </c>
      <c r="H36" s="126">
        <v>3816</v>
      </c>
      <c r="I36" s="126">
        <v>3876</v>
      </c>
      <c r="J36" s="126">
        <v>3279</v>
      </c>
      <c r="K36" s="126">
        <v>4561</v>
      </c>
      <c r="L36" s="126">
        <v>5809</v>
      </c>
      <c r="M36" s="126">
        <v>3286</v>
      </c>
      <c r="N36" s="126">
        <v>3776</v>
      </c>
      <c r="O36" s="126">
        <v>3050</v>
      </c>
      <c r="P36" s="126">
        <v>4402</v>
      </c>
      <c r="Q36" s="126">
        <v>8945</v>
      </c>
      <c r="R36" s="126">
        <v>21889</v>
      </c>
      <c r="S36" s="126">
        <v>713</v>
      </c>
      <c r="T36" s="126">
        <v>560</v>
      </c>
      <c r="U36" s="126">
        <v>358</v>
      </c>
      <c r="V36" s="126">
        <v>436</v>
      </c>
    </row>
    <row r="37" spans="1:22" x14ac:dyDescent="0.2">
      <c r="A37" s="27" t="s">
        <v>111</v>
      </c>
      <c r="B37" s="126">
        <v>1508988</v>
      </c>
      <c r="C37" s="126">
        <v>1534573</v>
      </c>
      <c r="D37" s="126">
        <v>1433385</v>
      </c>
      <c r="E37" s="126">
        <v>1401109</v>
      </c>
      <c r="F37" s="37"/>
      <c r="G37" s="27" t="s">
        <v>111</v>
      </c>
      <c r="H37" s="126">
        <v>1278820</v>
      </c>
      <c r="I37" s="126">
        <v>1182845</v>
      </c>
      <c r="J37" s="126">
        <v>1214369</v>
      </c>
      <c r="K37" s="126">
        <v>1301630</v>
      </c>
      <c r="L37" s="126">
        <v>1498993</v>
      </c>
      <c r="M37" s="126">
        <v>1316583</v>
      </c>
      <c r="N37" s="126">
        <v>1229237</v>
      </c>
      <c r="O37" s="126">
        <v>1466392</v>
      </c>
      <c r="P37" s="126">
        <v>1559188</v>
      </c>
      <c r="Q37" s="126">
        <v>1722333</v>
      </c>
      <c r="R37" s="126">
        <v>1730820</v>
      </c>
      <c r="S37" s="126">
        <v>1625544</v>
      </c>
      <c r="T37" s="126">
        <v>1612230</v>
      </c>
      <c r="U37" s="126">
        <v>1854737</v>
      </c>
      <c r="V37" s="126">
        <v>1696781</v>
      </c>
    </row>
    <row r="38" spans="1:22" x14ac:dyDescent="0.2">
      <c r="A38" s="27" t="s">
        <v>112</v>
      </c>
      <c r="B38" s="126">
        <v>1048370</v>
      </c>
      <c r="C38" s="126">
        <v>1944814</v>
      </c>
      <c r="D38" s="126">
        <v>1218091</v>
      </c>
      <c r="E38" s="126">
        <v>1175398</v>
      </c>
      <c r="F38" s="37"/>
      <c r="G38" s="27" t="s">
        <v>112</v>
      </c>
      <c r="H38" s="126">
        <v>1034484</v>
      </c>
      <c r="I38" s="126">
        <v>428254</v>
      </c>
      <c r="J38" s="126">
        <v>506603</v>
      </c>
      <c r="K38" s="126">
        <v>629720</v>
      </c>
      <c r="L38" s="126">
        <v>379463</v>
      </c>
      <c r="M38" s="126">
        <v>550015</v>
      </c>
      <c r="N38" s="126">
        <v>498395</v>
      </c>
      <c r="O38" s="126">
        <v>197682</v>
      </c>
      <c r="P38" s="126">
        <v>644483</v>
      </c>
      <c r="Q38" s="126">
        <v>590689</v>
      </c>
      <c r="R38" s="126">
        <v>1387817</v>
      </c>
      <c r="S38" s="126">
        <v>714520</v>
      </c>
      <c r="T38" s="126">
        <v>1025055</v>
      </c>
      <c r="U38" s="126">
        <v>740973</v>
      </c>
      <c r="V38" s="126">
        <v>733459</v>
      </c>
    </row>
    <row r="39" spans="1:22" x14ac:dyDescent="0.2">
      <c r="A39" s="27" t="s">
        <v>113</v>
      </c>
      <c r="B39" s="126">
        <v>10447</v>
      </c>
      <c r="C39" s="126">
        <v>11604</v>
      </c>
      <c r="D39" s="126">
        <v>17513</v>
      </c>
      <c r="E39" s="126">
        <v>19659</v>
      </c>
      <c r="F39" s="37"/>
      <c r="G39" s="27" t="s">
        <v>113</v>
      </c>
      <c r="H39" s="126">
        <v>21261</v>
      </c>
      <c r="I39" s="126">
        <v>22101</v>
      </c>
      <c r="J39" s="126">
        <v>22059</v>
      </c>
      <c r="K39" s="126">
        <v>20383</v>
      </c>
      <c r="L39" s="126">
        <v>17895</v>
      </c>
      <c r="M39" s="126">
        <v>17781</v>
      </c>
      <c r="N39" s="126">
        <v>20051</v>
      </c>
      <c r="O39" s="126">
        <v>21825</v>
      </c>
      <c r="P39" s="126">
        <v>22131</v>
      </c>
      <c r="Q39" s="126">
        <v>20754</v>
      </c>
      <c r="R39" s="126">
        <v>23121</v>
      </c>
      <c r="S39" s="126">
        <v>23500</v>
      </c>
      <c r="T39" s="126">
        <v>26400</v>
      </c>
      <c r="U39" s="126">
        <v>37966</v>
      </c>
      <c r="V39" s="126">
        <v>43521</v>
      </c>
    </row>
    <row r="40" spans="1:22" x14ac:dyDescent="0.2">
      <c r="A40" s="27" t="s">
        <v>114</v>
      </c>
      <c r="B40" s="126">
        <v>359492</v>
      </c>
      <c r="C40" s="126">
        <v>369516</v>
      </c>
      <c r="D40" s="126">
        <v>427595</v>
      </c>
      <c r="E40" s="126">
        <v>443469</v>
      </c>
      <c r="F40" s="37"/>
      <c r="G40" s="27" t="s">
        <v>114</v>
      </c>
      <c r="H40" s="126">
        <v>452121</v>
      </c>
      <c r="I40" s="126">
        <v>452349</v>
      </c>
      <c r="J40" s="126">
        <v>315742</v>
      </c>
      <c r="K40" s="126">
        <v>314247</v>
      </c>
      <c r="L40" s="126">
        <v>304596</v>
      </c>
      <c r="M40" s="126">
        <v>354584</v>
      </c>
      <c r="N40" s="126">
        <v>370834</v>
      </c>
      <c r="O40" s="126">
        <v>437093</v>
      </c>
      <c r="P40" s="126">
        <v>410280</v>
      </c>
      <c r="Q40" s="126">
        <v>383648</v>
      </c>
      <c r="R40" s="126">
        <v>234264</v>
      </c>
      <c r="S40" s="126">
        <v>221150</v>
      </c>
      <c r="T40" s="126">
        <v>230179</v>
      </c>
      <c r="U40" s="126">
        <v>253229</v>
      </c>
      <c r="V40" s="126">
        <v>257356</v>
      </c>
    </row>
    <row r="41" spans="1:22" x14ac:dyDescent="0.2">
      <c r="A41" s="27" t="s">
        <v>115</v>
      </c>
      <c r="B41" s="126">
        <v>192873</v>
      </c>
      <c r="C41" s="126">
        <v>402934</v>
      </c>
      <c r="D41" s="126">
        <v>292846</v>
      </c>
      <c r="E41" s="126">
        <v>399443</v>
      </c>
      <c r="F41" s="37"/>
      <c r="G41" s="27" t="s">
        <v>116</v>
      </c>
      <c r="H41" s="126">
        <v>0</v>
      </c>
      <c r="I41" s="126">
        <v>15103</v>
      </c>
      <c r="J41" s="126">
        <v>260</v>
      </c>
      <c r="K41" s="126">
        <v>0</v>
      </c>
      <c r="L41" s="126">
        <v>0</v>
      </c>
      <c r="M41" s="126">
        <v>0</v>
      </c>
      <c r="N41" s="126">
        <v>0</v>
      </c>
      <c r="O41" s="126">
        <v>0</v>
      </c>
      <c r="P41" s="126">
        <v>5900</v>
      </c>
      <c r="Q41" s="126">
        <v>0</v>
      </c>
      <c r="R41" s="126">
        <v>0</v>
      </c>
      <c r="S41" s="126">
        <v>0</v>
      </c>
      <c r="T41" s="126">
        <v>0</v>
      </c>
      <c r="U41" s="126">
        <v>0</v>
      </c>
      <c r="V41" s="126">
        <v>0</v>
      </c>
    </row>
    <row r="42" spans="1:22" x14ac:dyDescent="0.2">
      <c r="A42" s="27" t="s">
        <v>117</v>
      </c>
      <c r="B42" s="126">
        <v>0</v>
      </c>
      <c r="C42" s="126">
        <v>0</v>
      </c>
      <c r="D42" s="126">
        <v>0</v>
      </c>
      <c r="E42" s="126">
        <v>0</v>
      </c>
      <c r="F42" s="37"/>
      <c r="G42" s="27" t="s">
        <v>118</v>
      </c>
      <c r="H42" s="126">
        <v>268268</v>
      </c>
      <c r="I42" s="126">
        <v>118313</v>
      </c>
      <c r="J42" s="126">
        <v>351931</v>
      </c>
      <c r="K42" s="126">
        <v>260915</v>
      </c>
      <c r="L42" s="126">
        <v>258772</v>
      </c>
      <c r="M42" s="126">
        <v>328024</v>
      </c>
      <c r="N42" s="126">
        <v>522002</v>
      </c>
      <c r="O42" s="126">
        <v>450648</v>
      </c>
      <c r="P42" s="126">
        <v>372763</v>
      </c>
      <c r="Q42" s="126">
        <v>256108</v>
      </c>
      <c r="R42" s="126">
        <v>458519</v>
      </c>
      <c r="S42" s="126">
        <v>260142</v>
      </c>
      <c r="T42" s="126">
        <v>606462</v>
      </c>
      <c r="U42" s="126">
        <v>538174</v>
      </c>
      <c r="V42" s="126">
        <v>480106</v>
      </c>
    </row>
    <row r="43" spans="1:22" x14ac:dyDescent="0.2">
      <c r="A43" s="27" t="s">
        <v>119</v>
      </c>
      <c r="B43" s="126">
        <v>374151</v>
      </c>
      <c r="C43" s="126">
        <v>193842</v>
      </c>
      <c r="D43" s="126">
        <v>209957</v>
      </c>
      <c r="E43" s="126">
        <v>190270</v>
      </c>
      <c r="F43" s="37"/>
      <c r="G43" s="27" t="s">
        <v>120</v>
      </c>
      <c r="H43" s="126">
        <v>0</v>
      </c>
      <c r="I43" s="126">
        <v>0</v>
      </c>
      <c r="J43" s="126">
        <v>0</v>
      </c>
      <c r="K43" s="126">
        <v>0</v>
      </c>
      <c r="L43" s="144">
        <v>0</v>
      </c>
      <c r="M43" s="144">
        <v>0</v>
      </c>
      <c r="N43" s="144">
        <v>0</v>
      </c>
      <c r="O43" s="144">
        <v>0</v>
      </c>
      <c r="P43" s="144">
        <v>0</v>
      </c>
      <c r="Q43" s="144">
        <v>0</v>
      </c>
      <c r="R43" s="144">
        <v>0</v>
      </c>
      <c r="S43" s="144">
        <v>0</v>
      </c>
      <c r="T43" s="126">
        <v>0</v>
      </c>
      <c r="U43" s="126">
        <v>0</v>
      </c>
      <c r="V43" s="126">
        <v>0</v>
      </c>
    </row>
    <row r="44" spans="1:22" x14ac:dyDescent="0.2">
      <c r="A44" s="27" t="s">
        <v>121</v>
      </c>
      <c r="B44" s="126">
        <v>8800</v>
      </c>
      <c r="C44" s="126">
        <v>1299</v>
      </c>
      <c r="D44" s="126">
        <v>4420</v>
      </c>
      <c r="E44" s="126">
        <v>5873</v>
      </c>
      <c r="F44" s="37"/>
      <c r="G44" s="27" t="s">
        <v>122</v>
      </c>
      <c r="H44" s="126">
        <v>0</v>
      </c>
      <c r="I44" s="126">
        <v>0</v>
      </c>
      <c r="J44" s="126">
        <v>0</v>
      </c>
      <c r="K44" s="126">
        <v>0</v>
      </c>
      <c r="L44" s="144">
        <v>0</v>
      </c>
      <c r="M44" s="144">
        <v>0</v>
      </c>
      <c r="N44" s="144">
        <v>0</v>
      </c>
      <c r="O44" s="144">
        <v>0</v>
      </c>
      <c r="P44" s="144">
        <v>0</v>
      </c>
      <c r="Q44" s="144">
        <v>0</v>
      </c>
      <c r="R44" s="144">
        <v>0</v>
      </c>
      <c r="S44" s="144">
        <v>0</v>
      </c>
      <c r="T44" s="126">
        <v>0</v>
      </c>
      <c r="U44" s="126">
        <v>0</v>
      </c>
      <c r="V44" s="126">
        <v>0</v>
      </c>
    </row>
    <row r="45" spans="1:22" x14ac:dyDescent="0.2">
      <c r="A45" s="34" t="s">
        <v>123</v>
      </c>
      <c r="B45" s="127">
        <v>3508541</v>
      </c>
      <c r="C45" s="127">
        <v>4464526</v>
      </c>
      <c r="D45" s="127">
        <v>3610883</v>
      </c>
      <c r="E45" s="127">
        <v>3643399</v>
      </c>
      <c r="F45" s="37"/>
      <c r="G45" s="2" t="s">
        <v>124</v>
      </c>
      <c r="H45" s="126">
        <v>402599</v>
      </c>
      <c r="I45" s="126">
        <v>328461</v>
      </c>
      <c r="J45" s="126">
        <v>405674</v>
      </c>
      <c r="K45" s="126">
        <v>597040</v>
      </c>
      <c r="L45" s="126">
        <v>449014</v>
      </c>
      <c r="M45" s="126">
        <v>531696</v>
      </c>
      <c r="N45" s="126">
        <v>817038</v>
      </c>
      <c r="O45" s="126">
        <v>701406</v>
      </c>
      <c r="P45" s="126">
        <v>829373</v>
      </c>
      <c r="Q45" s="126">
        <v>802265</v>
      </c>
      <c r="R45" s="126">
        <v>742092</v>
      </c>
      <c r="S45" s="126">
        <v>860073</v>
      </c>
      <c r="T45" s="126">
        <v>1082196</v>
      </c>
      <c r="U45" s="126">
        <v>1162840</v>
      </c>
      <c r="V45" s="126">
        <v>1533668</v>
      </c>
    </row>
    <row r="46" spans="1:22" ht="13.5" thickBot="1" x14ac:dyDescent="0.25">
      <c r="A46" s="27" t="s">
        <v>102</v>
      </c>
      <c r="B46" s="126">
        <v>428182</v>
      </c>
      <c r="C46" s="126">
        <v>263650</v>
      </c>
      <c r="D46" s="126">
        <v>344189</v>
      </c>
      <c r="E46" s="126">
        <v>230575</v>
      </c>
      <c r="F46" s="37"/>
      <c r="G46" s="27" t="s">
        <v>121</v>
      </c>
      <c r="H46" s="126">
        <v>3837</v>
      </c>
      <c r="I46" s="126">
        <v>3371</v>
      </c>
      <c r="J46" s="126">
        <v>2816</v>
      </c>
      <c r="K46" s="126">
        <v>13273</v>
      </c>
      <c r="L46" s="126">
        <v>11561</v>
      </c>
      <c r="M46" s="126">
        <v>12697</v>
      </c>
      <c r="N46" s="126">
        <v>6622</v>
      </c>
      <c r="O46" s="126">
        <v>6742</v>
      </c>
      <c r="P46" s="126">
        <v>9235</v>
      </c>
      <c r="Q46" s="126">
        <v>13878</v>
      </c>
      <c r="R46" s="126">
        <v>0</v>
      </c>
      <c r="S46" s="126">
        <v>121268</v>
      </c>
      <c r="T46" s="126">
        <v>122182</v>
      </c>
      <c r="U46" s="126">
        <v>239452</v>
      </c>
      <c r="V46" s="126">
        <v>130637</v>
      </c>
    </row>
    <row r="47" spans="1:22" ht="13.5" thickTop="1" x14ac:dyDescent="0.2">
      <c r="A47" s="25" t="s">
        <v>103</v>
      </c>
      <c r="B47" s="115">
        <v>3947011</v>
      </c>
      <c r="C47" s="115">
        <v>4728176</v>
      </c>
      <c r="D47" s="115">
        <v>3955072</v>
      </c>
      <c r="E47" s="115">
        <v>3873974</v>
      </c>
      <c r="F47" s="37"/>
      <c r="G47" s="138" t="s">
        <v>123</v>
      </c>
      <c r="H47" s="137">
        <v>3465206</v>
      </c>
      <c r="I47" s="137">
        <v>2554673</v>
      </c>
      <c r="J47" s="137">
        <v>2822733</v>
      </c>
      <c r="K47" s="137">
        <v>3141769</v>
      </c>
      <c r="L47" s="137">
        <v>2926103</v>
      </c>
      <c r="M47" s="137">
        <v>3114666</v>
      </c>
      <c r="N47" s="137">
        <v>3467955</v>
      </c>
      <c r="O47" s="137">
        <v>3284838</v>
      </c>
      <c r="P47" s="137">
        <v>3857755</v>
      </c>
      <c r="Q47" s="137">
        <v>3798620</v>
      </c>
      <c r="R47" s="137">
        <v>4598522</v>
      </c>
      <c r="S47" s="137">
        <v>3826910</v>
      </c>
      <c r="T47" s="137">
        <v>4705264</v>
      </c>
      <c r="U47" s="137">
        <v>4827729</v>
      </c>
      <c r="V47" s="137">
        <v>4875964</v>
      </c>
    </row>
    <row r="48" spans="1:22" ht="13.5" thickBot="1" x14ac:dyDescent="0.25">
      <c r="A48" s="37"/>
      <c r="B48" s="37"/>
      <c r="C48" s="37"/>
      <c r="D48" s="37"/>
      <c r="E48" s="37"/>
      <c r="F48" s="37"/>
      <c r="G48" s="27" t="s">
        <v>102</v>
      </c>
      <c r="H48" s="126">
        <v>248759</v>
      </c>
      <c r="I48" s="126">
        <v>515774</v>
      </c>
      <c r="J48" s="126">
        <v>337964</v>
      </c>
      <c r="K48" s="126">
        <v>391611</v>
      </c>
      <c r="L48" s="126">
        <v>265713</v>
      </c>
      <c r="M48" s="126">
        <v>372628</v>
      </c>
      <c r="N48" s="126">
        <v>462146</v>
      </c>
      <c r="O48" s="126">
        <v>559258</v>
      </c>
      <c r="P48" s="126">
        <v>446062</v>
      </c>
      <c r="Q48" s="126">
        <v>361222</v>
      </c>
      <c r="R48" s="126">
        <v>355868</v>
      </c>
      <c r="S48" s="126">
        <v>404839</v>
      </c>
      <c r="T48" s="143">
        <v>509698</v>
      </c>
      <c r="U48" s="143">
        <v>453620</v>
      </c>
      <c r="V48" s="143">
        <v>336970</v>
      </c>
    </row>
    <row r="49" spans="6:22" ht="13.5" thickTop="1" x14ac:dyDescent="0.2">
      <c r="F49" s="37"/>
      <c r="G49" s="25" t="s">
        <v>103</v>
      </c>
      <c r="H49" s="115">
        <v>3713965</v>
      </c>
      <c r="I49" s="115">
        <v>3070447</v>
      </c>
      <c r="J49" s="115">
        <v>3160697</v>
      </c>
      <c r="K49" s="115">
        <v>3533380</v>
      </c>
      <c r="L49" s="115">
        <v>3191816</v>
      </c>
      <c r="M49" s="115">
        <v>3487294</v>
      </c>
      <c r="N49" s="115">
        <v>3930101</v>
      </c>
      <c r="O49" s="115">
        <v>3844096</v>
      </c>
      <c r="P49" s="115">
        <v>4303817</v>
      </c>
      <c r="Q49" s="115">
        <v>4159842</v>
      </c>
      <c r="R49" s="115">
        <v>4954390</v>
      </c>
      <c r="S49" s="115">
        <v>4231749</v>
      </c>
      <c r="T49" s="115">
        <v>5214962</v>
      </c>
      <c r="U49" s="115">
        <v>5281349</v>
      </c>
      <c r="V49" s="115">
        <v>5212934</v>
      </c>
    </row>
    <row r="50" spans="6:22" x14ac:dyDescent="0.2">
      <c r="F50" s="37"/>
      <c r="G50" s="37"/>
      <c r="H50" s="37"/>
      <c r="I50" s="37"/>
      <c r="J50" s="37"/>
      <c r="K50" s="37"/>
      <c r="L50" s="124"/>
      <c r="M50" s="124"/>
      <c r="N50" s="124"/>
      <c r="O50" s="124"/>
      <c r="P50" s="124"/>
      <c r="Q50" s="124"/>
      <c r="R50" s="124"/>
    </row>
    <row r="51" spans="6:22" x14ac:dyDescent="0.2">
      <c r="I51" s="5"/>
    </row>
    <row r="52" spans="6:22" x14ac:dyDescent="0.2">
      <c r="I52" s="5"/>
    </row>
    <row r="53" spans="6:22" x14ac:dyDescent="0.2">
      <c r="I53" s="5"/>
    </row>
    <row r="54" spans="6:22" x14ac:dyDescent="0.2">
      <c r="I54" s="5"/>
    </row>
    <row r="55" spans="6:22" x14ac:dyDescent="0.2">
      <c r="I55" s="5"/>
    </row>
    <row r="56" spans="6:22" x14ac:dyDescent="0.2">
      <c r="I56" s="5"/>
    </row>
    <row r="57" spans="6:22" x14ac:dyDescent="0.2">
      <c r="I57" s="5"/>
    </row>
    <row r="58" spans="6:22" x14ac:dyDescent="0.2">
      <c r="I58" s="5"/>
    </row>
    <row r="59" spans="6:22" x14ac:dyDescent="0.2">
      <c r="I59" s="5"/>
    </row>
    <row r="60" spans="6:22" x14ac:dyDescent="0.2">
      <c r="I60" s="5"/>
    </row>
    <row r="61" spans="6:22" x14ac:dyDescent="0.2">
      <c r="I61" s="139"/>
    </row>
    <row r="62" spans="6:22" x14ac:dyDescent="0.2">
      <c r="G62" s="5"/>
      <c r="H62" s="5"/>
      <c r="I62" s="5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I34"/>
  <sheetViews>
    <sheetView workbookViewId="0">
      <pane xSplit="5" topLeftCell="AW1" activePane="topRight" state="frozen"/>
      <selection pane="topRight"/>
    </sheetView>
  </sheetViews>
  <sheetFormatPr defaultColWidth="11.42578125" defaultRowHeight="12.75" x14ac:dyDescent="0.2"/>
  <cols>
    <col min="1" max="1" width="28" customWidth="1"/>
    <col min="2" max="2" width="10.140625" bestFit="1" customWidth="1"/>
    <col min="3" max="21" width="9.5703125" bestFit="1" customWidth="1"/>
    <col min="22" max="29" width="9.28515625" customWidth="1"/>
    <col min="30" max="31" width="9.42578125" customWidth="1"/>
    <col min="32" max="32" width="9.42578125" style="49" customWidth="1"/>
    <col min="33" max="41" width="9.42578125" customWidth="1"/>
    <col min="42" max="43" width="9.7109375" bestFit="1" customWidth="1"/>
    <col min="44" max="59" width="9.5703125" bestFit="1" customWidth="1"/>
    <col min="60" max="60" width="11.28515625" bestFit="1" customWidth="1"/>
  </cols>
  <sheetData>
    <row r="1" spans="1:61" s="5" customFormat="1" ht="15.2" customHeight="1" x14ac:dyDescent="0.2">
      <c r="A1" s="23" t="s">
        <v>129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42"/>
      <c r="W1" s="42"/>
      <c r="X1" s="42"/>
      <c r="Y1" s="42"/>
      <c r="Z1" s="42"/>
      <c r="AA1" s="42"/>
      <c r="AB1" s="42"/>
      <c r="AC1" s="42"/>
      <c r="AD1" s="30"/>
      <c r="AE1" s="11"/>
      <c r="AF1" s="11"/>
      <c r="AG1" s="11"/>
      <c r="AH1" s="9"/>
      <c r="AI1" s="9"/>
      <c r="AJ1" s="9"/>
      <c r="AK1" s="9"/>
      <c r="AL1" s="9"/>
      <c r="AM1" s="9"/>
      <c r="AN1" s="9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</row>
    <row r="2" spans="1:61" s="5" customFormat="1" ht="9.75" customHeight="1" x14ac:dyDescent="0.2">
      <c r="A2" s="19" t="s">
        <v>130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43"/>
      <c r="W2" s="43"/>
      <c r="X2" s="43"/>
      <c r="Y2" s="43"/>
      <c r="Z2" s="43"/>
      <c r="AA2" s="43"/>
      <c r="AB2" s="43"/>
      <c r="AC2" s="43"/>
      <c r="AD2" s="30"/>
      <c r="AE2" s="11"/>
      <c r="AF2" s="11"/>
      <c r="AG2" s="11"/>
      <c r="AH2" s="9"/>
      <c r="AI2" s="9"/>
      <c r="AJ2" s="9"/>
      <c r="AK2" s="9"/>
      <c r="AL2" s="9"/>
      <c r="AM2" s="9"/>
      <c r="AN2" s="9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</row>
    <row r="3" spans="1:61" s="5" customFormat="1" ht="13.5" customHeight="1" thickBot="1" x14ac:dyDescent="0.25">
      <c r="A3" s="7"/>
      <c r="B3" s="32" t="s">
        <v>53</v>
      </c>
      <c r="C3" s="32" t="s">
        <v>54</v>
      </c>
      <c r="D3" s="32" t="s">
        <v>55</v>
      </c>
      <c r="E3" s="32" t="s">
        <v>56</v>
      </c>
      <c r="F3" s="32" t="s">
        <v>57</v>
      </c>
      <c r="G3" s="32" t="s">
        <v>58</v>
      </c>
      <c r="H3" s="32" t="s">
        <v>59</v>
      </c>
      <c r="I3" s="32" t="s">
        <v>60</v>
      </c>
      <c r="J3" s="32" t="s">
        <v>61</v>
      </c>
      <c r="K3" s="32" t="s">
        <v>62</v>
      </c>
      <c r="L3" s="32" t="s">
        <v>63</v>
      </c>
      <c r="M3" s="32" t="s">
        <v>64</v>
      </c>
      <c r="N3" s="32" t="s">
        <v>65</v>
      </c>
      <c r="O3" s="32" t="s">
        <v>66</v>
      </c>
      <c r="P3" s="32" t="s">
        <v>67</v>
      </c>
      <c r="Q3" s="32" t="s">
        <v>68</v>
      </c>
      <c r="R3" s="32" t="s">
        <v>69</v>
      </c>
      <c r="S3" s="32" t="s">
        <v>70</v>
      </c>
      <c r="T3" s="32" t="s">
        <v>71</v>
      </c>
      <c r="U3" s="32" t="s">
        <v>72</v>
      </c>
      <c r="V3" s="72" t="s">
        <v>73</v>
      </c>
      <c r="W3" s="72" t="s">
        <v>74</v>
      </c>
      <c r="X3" s="72" t="s">
        <v>75</v>
      </c>
      <c r="Y3" s="72" t="s">
        <v>76</v>
      </c>
      <c r="Z3" s="32" t="s">
        <v>77</v>
      </c>
      <c r="AA3" s="32" t="s">
        <v>78</v>
      </c>
      <c r="AB3" s="32" t="s">
        <v>79</v>
      </c>
      <c r="AC3" s="32" t="s">
        <v>80</v>
      </c>
      <c r="AD3" s="32" t="s">
        <v>6</v>
      </c>
      <c r="AE3" s="32" t="s">
        <v>7</v>
      </c>
      <c r="AF3" s="32" t="s">
        <v>8</v>
      </c>
      <c r="AG3" s="32" t="s">
        <v>9</v>
      </c>
      <c r="AH3" s="32" t="s">
        <v>10</v>
      </c>
      <c r="AI3" s="32" t="s">
        <v>11</v>
      </c>
      <c r="AJ3" s="32" t="s">
        <v>12</v>
      </c>
      <c r="AK3" s="32" t="s">
        <v>13</v>
      </c>
      <c r="AL3" s="32" t="s">
        <v>14</v>
      </c>
      <c r="AM3" s="32" t="s">
        <v>15</v>
      </c>
      <c r="AN3" s="32" t="s">
        <v>16</v>
      </c>
      <c r="AO3" s="32" t="s">
        <v>17</v>
      </c>
      <c r="AP3" s="32" t="s">
        <v>18</v>
      </c>
      <c r="AQ3" s="32" t="s">
        <v>19</v>
      </c>
      <c r="AR3" s="32" t="s">
        <v>20</v>
      </c>
      <c r="AS3" s="32" t="s">
        <v>21</v>
      </c>
      <c r="AT3" s="32" t="s">
        <v>22</v>
      </c>
      <c r="AU3" s="32" t="s">
        <v>23</v>
      </c>
      <c r="AV3" s="32" t="s">
        <v>24</v>
      </c>
      <c r="AW3" s="32" t="s">
        <v>25</v>
      </c>
      <c r="AX3" s="32" t="s">
        <v>26</v>
      </c>
      <c r="AY3" s="32" t="s">
        <v>27</v>
      </c>
      <c r="AZ3" s="32" t="s">
        <v>28</v>
      </c>
      <c r="BA3" s="32" t="s">
        <v>29</v>
      </c>
      <c r="BB3" s="32" t="s">
        <v>30</v>
      </c>
      <c r="BC3" s="32" t="s">
        <v>31</v>
      </c>
      <c r="BD3" s="32" t="s">
        <v>32</v>
      </c>
      <c r="BE3" s="32" t="s">
        <v>33</v>
      </c>
      <c r="BF3" s="32" t="s">
        <v>81</v>
      </c>
      <c r="BG3" s="32" t="s">
        <v>82</v>
      </c>
      <c r="BH3" s="32" t="s">
        <v>35</v>
      </c>
      <c r="BI3" s="37"/>
    </row>
    <row r="4" spans="1:61" s="5" customFormat="1" ht="15.2" customHeight="1" thickTop="1" x14ac:dyDescent="0.2">
      <c r="A4" s="2" t="s">
        <v>131</v>
      </c>
      <c r="B4" s="61">
        <v>123525748</v>
      </c>
      <c r="C4" s="61">
        <v>122440286</v>
      </c>
      <c r="D4" s="61">
        <v>100261810</v>
      </c>
      <c r="E4" s="61">
        <v>111941834</v>
      </c>
      <c r="F4" s="61">
        <v>125618647</v>
      </c>
      <c r="G4" s="61">
        <v>90929433</v>
      </c>
      <c r="H4" s="61">
        <v>69432720</v>
      </c>
      <c r="I4" s="61">
        <v>61241622</v>
      </c>
      <c r="J4" s="61">
        <v>65972279</v>
      </c>
      <c r="K4" s="61">
        <v>83574729</v>
      </c>
      <c r="L4" s="61">
        <v>97937338</v>
      </c>
      <c r="M4" s="61">
        <v>124180963</v>
      </c>
      <c r="N4" s="61">
        <v>120109896</v>
      </c>
      <c r="O4" s="61">
        <v>84385682</v>
      </c>
      <c r="P4" s="61">
        <v>85372734</v>
      </c>
      <c r="Q4" s="61">
        <v>58507436</v>
      </c>
      <c r="R4" s="61">
        <v>65464540</v>
      </c>
      <c r="S4" s="61">
        <v>82281641</v>
      </c>
      <c r="T4" s="61">
        <v>76056619</v>
      </c>
      <c r="U4" s="61">
        <v>80024051</v>
      </c>
      <c r="V4" s="80">
        <v>85899846</v>
      </c>
      <c r="W4" s="80">
        <v>84800287</v>
      </c>
      <c r="X4" s="80">
        <v>99780006</v>
      </c>
      <c r="Y4" s="80">
        <v>113900034</v>
      </c>
      <c r="Z4" s="61">
        <v>114088756</v>
      </c>
      <c r="AA4" s="61">
        <v>126880586</v>
      </c>
      <c r="AB4" s="61">
        <v>493908398</v>
      </c>
      <c r="AC4" s="61">
        <v>109675807</v>
      </c>
      <c r="AD4" s="61">
        <v>169063082</v>
      </c>
      <c r="AE4" s="61">
        <v>150086987</v>
      </c>
      <c r="AF4" s="61">
        <v>94022664</v>
      </c>
      <c r="AG4" s="61">
        <v>73348689</v>
      </c>
      <c r="AH4" s="61">
        <v>120502691</v>
      </c>
      <c r="AI4" s="61">
        <v>107864317</v>
      </c>
      <c r="AJ4" s="61">
        <v>159876708</v>
      </c>
      <c r="AK4" s="61">
        <v>184221024</v>
      </c>
      <c r="AL4" s="61">
        <v>203788288</v>
      </c>
      <c r="AM4" s="61">
        <v>202751582</v>
      </c>
      <c r="AN4" s="61">
        <v>200049949</v>
      </c>
      <c r="AO4" s="61">
        <v>235162253</v>
      </c>
      <c r="AP4" s="61">
        <v>249505812</v>
      </c>
      <c r="AQ4" s="61">
        <v>230555021</v>
      </c>
      <c r="AR4" s="61">
        <v>186018485</v>
      </c>
      <c r="AS4" s="61">
        <v>191659621</v>
      </c>
      <c r="AT4" s="107">
        <v>216897897</v>
      </c>
      <c r="AU4" s="107">
        <v>201190650</v>
      </c>
      <c r="AV4" s="107">
        <v>203195587</v>
      </c>
      <c r="AW4" s="107">
        <v>206849849</v>
      </c>
      <c r="AX4" s="107">
        <v>282163814</v>
      </c>
      <c r="AY4" s="107">
        <v>274449717</v>
      </c>
      <c r="AZ4" s="107">
        <v>306526333</v>
      </c>
      <c r="BA4" s="107">
        <v>122797865</v>
      </c>
      <c r="BB4" s="107">
        <v>127448755</v>
      </c>
      <c r="BC4" s="107">
        <v>144521851</v>
      </c>
      <c r="BD4" s="107">
        <v>150298125</v>
      </c>
      <c r="BE4" s="107">
        <v>163114932</v>
      </c>
      <c r="BF4" s="107">
        <v>62293912</v>
      </c>
      <c r="BG4" s="107">
        <v>62256820</v>
      </c>
      <c r="BH4" s="107">
        <v>31994689</v>
      </c>
      <c r="BI4" s="41"/>
    </row>
    <row r="5" spans="1:61" s="5" customFormat="1" ht="15.2" customHeight="1" x14ac:dyDescent="0.2">
      <c r="A5" s="2" t="s">
        <v>132</v>
      </c>
      <c r="B5" s="51">
        <v>233823681</v>
      </c>
      <c r="C5" s="51">
        <v>246470053</v>
      </c>
      <c r="D5" s="51">
        <v>247588458</v>
      </c>
      <c r="E5" s="51">
        <v>245419611</v>
      </c>
      <c r="F5" s="51">
        <v>284261857</v>
      </c>
      <c r="G5" s="51">
        <v>329328735</v>
      </c>
      <c r="H5" s="51">
        <v>374334098</v>
      </c>
      <c r="I5" s="51">
        <v>375949520</v>
      </c>
      <c r="J5" s="51">
        <v>411368663</v>
      </c>
      <c r="K5" s="51">
        <v>443358436</v>
      </c>
      <c r="L5" s="51">
        <v>454974271</v>
      </c>
      <c r="M5" s="51">
        <v>469319245</v>
      </c>
      <c r="N5" s="51">
        <v>446675280</v>
      </c>
      <c r="O5" s="51">
        <v>314122690</v>
      </c>
      <c r="P5" s="51">
        <v>323500908</v>
      </c>
      <c r="Q5" s="51">
        <v>187958059</v>
      </c>
      <c r="R5" s="51">
        <v>187730230</v>
      </c>
      <c r="S5" s="51">
        <v>190556575</v>
      </c>
      <c r="T5" s="51">
        <v>147745352</v>
      </c>
      <c r="U5" s="51">
        <v>154468764</v>
      </c>
      <c r="V5" s="80">
        <v>158945270</v>
      </c>
      <c r="W5" s="80">
        <v>166561490</v>
      </c>
      <c r="X5" s="80">
        <v>146203527</v>
      </c>
      <c r="Y5" s="80">
        <v>148102135</v>
      </c>
      <c r="Z5" s="14">
        <v>140682975</v>
      </c>
      <c r="AA5" s="14">
        <v>147115566</v>
      </c>
      <c r="AB5" s="14">
        <v>144940712</v>
      </c>
      <c r="AC5" s="14">
        <v>150245468</v>
      </c>
      <c r="AD5" s="14">
        <v>285318634</v>
      </c>
      <c r="AE5" s="14">
        <v>295617442</v>
      </c>
      <c r="AF5" s="14">
        <v>305089010</v>
      </c>
      <c r="AG5" s="14">
        <v>283347124</v>
      </c>
      <c r="AH5" s="14">
        <v>434815944</v>
      </c>
      <c r="AI5" s="14">
        <v>463158231</v>
      </c>
      <c r="AJ5" s="14">
        <v>424382561</v>
      </c>
      <c r="AK5" s="14">
        <v>416578740</v>
      </c>
      <c r="AL5" s="14">
        <v>430671738</v>
      </c>
      <c r="AM5" s="14">
        <v>442901971</v>
      </c>
      <c r="AN5" s="14">
        <v>453469538</v>
      </c>
      <c r="AO5" s="14">
        <v>459838361</v>
      </c>
      <c r="AP5" s="14">
        <v>440841775</v>
      </c>
      <c r="AQ5" s="14">
        <v>469409981</v>
      </c>
      <c r="AR5" s="14">
        <v>500089166</v>
      </c>
      <c r="AS5" s="14">
        <v>516785971</v>
      </c>
      <c r="AT5" s="114">
        <v>531120125</v>
      </c>
      <c r="AU5" s="114">
        <v>543974583</v>
      </c>
      <c r="AV5" s="114">
        <v>558194573</v>
      </c>
      <c r="AW5" s="114">
        <v>591678539</v>
      </c>
      <c r="AX5" s="114">
        <v>546972793</v>
      </c>
      <c r="AY5" s="114">
        <v>544325213</v>
      </c>
      <c r="AZ5" s="114">
        <v>547409535</v>
      </c>
      <c r="BA5" s="114">
        <v>268013256</v>
      </c>
      <c r="BB5" s="114">
        <v>251316406</v>
      </c>
      <c r="BC5" s="114">
        <v>305533914</v>
      </c>
      <c r="BD5" s="114">
        <v>325847851</v>
      </c>
      <c r="BE5" s="114">
        <v>337156811</v>
      </c>
      <c r="BF5" s="114">
        <v>100478997</v>
      </c>
      <c r="BG5" s="114">
        <v>102164056</v>
      </c>
      <c r="BH5" s="114">
        <v>43911294</v>
      </c>
      <c r="BI5" s="41"/>
    </row>
    <row r="6" spans="1:61" s="5" customFormat="1" ht="13.5" customHeight="1" x14ac:dyDescent="0.2">
      <c r="A6" s="2" t="s">
        <v>133</v>
      </c>
      <c r="B6" s="51">
        <v>4632268</v>
      </c>
      <c r="C6" s="51">
        <v>5417906</v>
      </c>
      <c r="D6" s="51">
        <v>4128762</v>
      </c>
      <c r="E6" s="51">
        <v>4205217</v>
      </c>
      <c r="F6" s="51">
        <v>7056274</v>
      </c>
      <c r="G6" s="51">
        <v>7108558</v>
      </c>
      <c r="H6" s="51">
        <v>7943977</v>
      </c>
      <c r="I6" s="51">
        <v>9471775</v>
      </c>
      <c r="J6" s="51">
        <v>14536378</v>
      </c>
      <c r="K6" s="51">
        <v>12598775</v>
      </c>
      <c r="L6" s="51">
        <v>14051573</v>
      </c>
      <c r="M6" s="51">
        <v>13150733</v>
      </c>
      <c r="N6" s="51">
        <v>11106661</v>
      </c>
      <c r="O6" s="51">
        <v>7345912</v>
      </c>
      <c r="P6" s="51">
        <v>10199493</v>
      </c>
      <c r="Q6" s="51">
        <v>4565271</v>
      </c>
      <c r="R6" s="51">
        <v>5151207</v>
      </c>
      <c r="S6" s="51">
        <v>5582702</v>
      </c>
      <c r="T6" s="51">
        <v>5029764</v>
      </c>
      <c r="U6" s="51">
        <v>14779727</v>
      </c>
      <c r="V6" s="80">
        <v>15048560</v>
      </c>
      <c r="W6" s="80">
        <v>11864162</v>
      </c>
      <c r="X6" s="80">
        <v>12240240</v>
      </c>
      <c r="Y6" s="80">
        <v>10867501</v>
      </c>
      <c r="Z6" s="14">
        <v>12988141</v>
      </c>
      <c r="AA6" s="14">
        <v>13248108</v>
      </c>
      <c r="AB6" s="14">
        <v>-33674449</v>
      </c>
      <c r="AC6" s="14">
        <v>12347720</v>
      </c>
      <c r="AD6" s="14">
        <v>25332802</v>
      </c>
      <c r="AE6" s="14">
        <v>26542713</v>
      </c>
      <c r="AF6" s="14">
        <v>22017752</v>
      </c>
      <c r="AG6" s="14">
        <v>20816182</v>
      </c>
      <c r="AH6" s="14">
        <v>21108417</v>
      </c>
      <c r="AI6" s="14">
        <v>18830855</v>
      </c>
      <c r="AJ6" s="14">
        <v>16673319</v>
      </c>
      <c r="AK6" s="14">
        <v>15359275</v>
      </c>
      <c r="AL6" s="14">
        <v>18676523</v>
      </c>
      <c r="AM6" s="14">
        <v>40559355</v>
      </c>
      <c r="AN6" s="14">
        <v>21335134</v>
      </c>
      <c r="AO6" s="14">
        <v>23017355</v>
      </c>
      <c r="AP6" s="14">
        <v>19366458</v>
      </c>
      <c r="AQ6" s="14">
        <v>19011034</v>
      </c>
      <c r="AR6" s="14">
        <v>18959477</v>
      </c>
      <c r="AS6" s="14">
        <v>17961737</v>
      </c>
      <c r="AT6" s="114">
        <v>23013861</v>
      </c>
      <c r="AU6" s="114">
        <v>23681212</v>
      </c>
      <c r="AV6" s="114">
        <v>23875719</v>
      </c>
      <c r="AW6" s="114">
        <v>25763128</v>
      </c>
      <c r="AX6" s="114">
        <v>27470188</v>
      </c>
      <c r="AY6" s="114">
        <v>26184869</v>
      </c>
      <c r="AZ6" s="114">
        <v>25772892</v>
      </c>
      <c r="BA6" s="114">
        <v>29657691</v>
      </c>
      <c r="BB6" s="114">
        <v>26545593</v>
      </c>
      <c r="BC6" s="114">
        <v>17696374</v>
      </c>
      <c r="BD6" s="114">
        <v>20724292</v>
      </c>
      <c r="BE6" s="114">
        <v>7498843</v>
      </c>
      <c r="BF6" s="114">
        <v>21886959</v>
      </c>
      <c r="BG6" s="114">
        <v>21918857</v>
      </c>
      <c r="BH6" s="114">
        <v>22544119</v>
      </c>
      <c r="BI6" s="41"/>
    </row>
    <row r="7" spans="1:61" s="5" customFormat="1" ht="15.2" customHeight="1" thickBot="1" x14ac:dyDescent="0.25">
      <c r="A7" s="4" t="s">
        <v>134</v>
      </c>
      <c r="B7" s="62">
        <v>19001505</v>
      </c>
      <c r="C7" s="62">
        <v>18112812</v>
      </c>
      <c r="D7" s="62">
        <v>23585421</v>
      </c>
      <c r="E7" s="62">
        <v>24856104</v>
      </c>
      <c r="F7" s="62">
        <v>62636797</v>
      </c>
      <c r="G7" s="62">
        <v>36926036</v>
      </c>
      <c r="H7" s="62">
        <v>24070607</v>
      </c>
      <c r="I7" s="62">
        <v>27614690</v>
      </c>
      <c r="J7" s="62">
        <v>25146349</v>
      </c>
      <c r="K7" s="62">
        <v>20661985</v>
      </c>
      <c r="L7" s="62">
        <v>30851708</v>
      </c>
      <c r="M7" s="62">
        <v>33048969</v>
      </c>
      <c r="N7" s="62">
        <v>30585447</v>
      </c>
      <c r="O7" s="62">
        <v>12896329</v>
      </c>
      <c r="P7" s="62">
        <v>14129279</v>
      </c>
      <c r="Q7" s="62">
        <v>10531483</v>
      </c>
      <c r="R7" s="62">
        <v>12902391</v>
      </c>
      <c r="S7" s="62">
        <v>16392026</v>
      </c>
      <c r="T7" s="62">
        <v>10891495</v>
      </c>
      <c r="U7" s="62">
        <v>13312021</v>
      </c>
      <c r="V7" s="80">
        <v>14565524</v>
      </c>
      <c r="W7" s="80">
        <v>13543522</v>
      </c>
      <c r="X7" s="80">
        <v>13253419</v>
      </c>
      <c r="Y7" s="80">
        <v>17665795</v>
      </c>
      <c r="Z7" s="14">
        <v>26853137</v>
      </c>
      <c r="AA7" s="14">
        <v>23530012</v>
      </c>
      <c r="AB7" s="14">
        <v>161048066</v>
      </c>
      <c r="AC7" s="14">
        <v>19697443</v>
      </c>
      <c r="AD7" s="14">
        <v>36540259</v>
      </c>
      <c r="AE7" s="14">
        <v>35960791</v>
      </c>
      <c r="AF7" s="14">
        <v>28517536</v>
      </c>
      <c r="AG7" s="14">
        <v>36907626</v>
      </c>
      <c r="AH7" s="14">
        <v>62393477</v>
      </c>
      <c r="AI7" s="14">
        <v>60567427</v>
      </c>
      <c r="AJ7" s="14">
        <v>48203969</v>
      </c>
      <c r="AK7" s="14">
        <v>50683479</v>
      </c>
      <c r="AL7" s="14">
        <v>52444225</v>
      </c>
      <c r="AM7" s="14">
        <v>49092215</v>
      </c>
      <c r="AN7" s="14">
        <v>34363712</v>
      </c>
      <c r="AO7" s="14">
        <v>35410854</v>
      </c>
      <c r="AP7" s="14">
        <v>40824299</v>
      </c>
      <c r="AQ7" s="14">
        <v>33577561</v>
      </c>
      <c r="AR7" s="14">
        <v>32549415</v>
      </c>
      <c r="AS7" s="14">
        <v>31732509</v>
      </c>
      <c r="AT7" s="114">
        <v>31932749</v>
      </c>
      <c r="AU7" s="114">
        <v>31739440</v>
      </c>
      <c r="AV7" s="114">
        <v>38958729</v>
      </c>
      <c r="AW7" s="114">
        <v>32483884</v>
      </c>
      <c r="AX7" s="114">
        <v>28991409</v>
      </c>
      <c r="AY7" s="114">
        <v>27160176</v>
      </c>
      <c r="AZ7" s="114">
        <v>34995811</v>
      </c>
      <c r="BA7" s="114">
        <v>20791197</v>
      </c>
      <c r="BB7" s="114">
        <v>25063891</v>
      </c>
      <c r="BC7" s="114">
        <v>23332606</v>
      </c>
      <c r="BD7" s="114">
        <v>37376770</v>
      </c>
      <c r="BE7" s="114">
        <v>33924069</v>
      </c>
      <c r="BF7" s="114">
        <v>7051498</v>
      </c>
      <c r="BG7" s="114">
        <v>6899940</v>
      </c>
      <c r="BH7" s="114">
        <v>6597901</v>
      </c>
      <c r="BI7" s="41"/>
    </row>
    <row r="8" spans="1:61" s="5" customFormat="1" ht="13.5" customHeight="1" thickTop="1" x14ac:dyDescent="0.2">
      <c r="A8" s="3" t="s">
        <v>135</v>
      </c>
      <c r="B8" s="15">
        <v>380983202</v>
      </c>
      <c r="C8" s="15">
        <v>392441057</v>
      </c>
      <c r="D8" s="15">
        <v>375564451</v>
      </c>
      <c r="E8" s="15">
        <v>386422766</v>
      </c>
      <c r="F8" s="15">
        <v>479573575</v>
      </c>
      <c r="G8" s="15">
        <v>464292762</v>
      </c>
      <c r="H8" s="15">
        <v>475781402</v>
      </c>
      <c r="I8" s="15">
        <v>474277607</v>
      </c>
      <c r="J8" s="15">
        <v>517023669</v>
      </c>
      <c r="K8" s="15">
        <v>560184726</v>
      </c>
      <c r="L8" s="15">
        <v>597814890</v>
      </c>
      <c r="M8" s="15">
        <v>639699910</v>
      </c>
      <c r="N8" s="15">
        <v>608477284</v>
      </c>
      <c r="O8" s="15">
        <v>418750613</v>
      </c>
      <c r="P8" s="15">
        <v>433202414</v>
      </c>
      <c r="Q8" s="15">
        <v>261414257</v>
      </c>
      <c r="R8" s="15">
        <v>271248368</v>
      </c>
      <c r="S8" s="15">
        <v>294812944</v>
      </c>
      <c r="T8" s="15">
        <v>239532710</v>
      </c>
      <c r="U8" s="15">
        <v>262584563</v>
      </c>
      <c r="V8" s="81">
        <v>274459200</v>
      </c>
      <c r="W8" s="81">
        <v>276769461</v>
      </c>
      <c r="X8" s="81">
        <v>271477192</v>
      </c>
      <c r="Y8" s="81">
        <v>290535465</v>
      </c>
      <c r="Z8" s="82">
        <v>294613009</v>
      </c>
      <c r="AA8" s="82">
        <v>310774272</v>
      </c>
      <c r="AB8" s="82">
        <v>291937522</v>
      </c>
      <c r="AC8" s="82">
        <v>291966438</v>
      </c>
      <c r="AD8" s="82">
        <v>516254777</v>
      </c>
      <c r="AE8" s="82">
        <v>508207933</v>
      </c>
      <c r="AF8" s="82">
        <v>449646962</v>
      </c>
      <c r="AG8" s="82">
        <v>414419621</v>
      </c>
      <c r="AH8" s="82">
        <v>638820529</v>
      </c>
      <c r="AI8" s="82">
        <v>650420830</v>
      </c>
      <c r="AJ8" s="82">
        <v>649136557</v>
      </c>
      <c r="AK8" s="82">
        <v>666842518</v>
      </c>
      <c r="AL8" s="82">
        <v>705580774</v>
      </c>
      <c r="AM8" s="82">
        <v>735305123</v>
      </c>
      <c r="AN8" s="82">
        <v>709218333</v>
      </c>
      <c r="AO8" s="82">
        <v>753428823</v>
      </c>
      <c r="AP8" s="82">
        <v>750538344</v>
      </c>
      <c r="AQ8" s="82">
        <v>752553597</v>
      </c>
      <c r="AR8" s="82">
        <v>737616543</v>
      </c>
      <c r="AS8" s="82">
        <v>758139838</v>
      </c>
      <c r="AT8" s="115">
        <v>802964632</v>
      </c>
      <c r="AU8" s="115">
        <v>800585885</v>
      </c>
      <c r="AV8" s="115">
        <v>824224608</v>
      </c>
      <c r="AW8" s="115">
        <v>856775400</v>
      </c>
      <c r="AX8" s="115">
        <v>885598204</v>
      </c>
      <c r="AY8" s="115">
        <v>872119975</v>
      </c>
      <c r="AZ8" s="115">
        <v>914704571</v>
      </c>
      <c r="BA8" s="115">
        <v>441260009</v>
      </c>
      <c r="BB8" s="115">
        <v>430374645</v>
      </c>
      <c r="BC8" s="115">
        <v>491084745</v>
      </c>
      <c r="BD8" s="115">
        <v>534247038</v>
      </c>
      <c r="BE8" s="115">
        <v>541694655</v>
      </c>
      <c r="BF8" s="115">
        <v>191711366</v>
      </c>
      <c r="BG8" s="115">
        <v>193239673</v>
      </c>
      <c r="BH8" s="115">
        <v>105048003</v>
      </c>
      <c r="BI8" s="41"/>
    </row>
    <row r="9" spans="1:61" s="5" customFormat="1" ht="13.5" customHeight="1" x14ac:dyDescent="0.2">
      <c r="A9" s="22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77"/>
      <c r="AE9" s="78"/>
      <c r="AF9" s="78"/>
      <c r="AG9" s="78"/>
      <c r="AH9" s="85"/>
      <c r="AI9" s="85"/>
      <c r="AJ9" s="85"/>
      <c r="AK9" s="85"/>
      <c r="AL9" s="85"/>
      <c r="AM9" s="85"/>
      <c r="AN9" s="85"/>
      <c r="AO9" s="87"/>
      <c r="AP9" s="87"/>
      <c r="AQ9" s="87"/>
      <c r="AR9" s="89"/>
      <c r="AS9" s="8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</row>
    <row r="10" spans="1:61" s="5" customFormat="1" ht="15.2" customHeight="1" x14ac:dyDescent="0.2">
      <c r="A10" s="23" t="s">
        <v>136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42"/>
      <c r="W10" s="42"/>
      <c r="X10" s="42"/>
      <c r="Y10" s="42"/>
      <c r="Z10" s="42"/>
      <c r="AA10" s="42"/>
      <c r="AB10" s="42"/>
      <c r="AC10" s="42"/>
      <c r="AD10" s="77"/>
      <c r="AE10" s="78"/>
      <c r="AF10" s="78"/>
      <c r="AG10" s="78"/>
      <c r="AH10" s="85"/>
      <c r="AI10" s="85"/>
      <c r="AJ10" s="85"/>
      <c r="AK10" s="85"/>
      <c r="AL10" s="85"/>
      <c r="AM10" s="85"/>
      <c r="AN10" s="85"/>
      <c r="AO10" s="87"/>
      <c r="AP10" s="87"/>
      <c r="AQ10" s="87"/>
      <c r="AR10" s="87"/>
      <c r="AS10" s="8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</row>
    <row r="11" spans="1:61" s="5" customFormat="1" ht="9.75" customHeight="1" x14ac:dyDescent="0.2">
      <c r="A11" s="19" t="s">
        <v>130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43"/>
      <c r="W11" s="43"/>
      <c r="X11" s="43"/>
      <c r="Y11" s="43"/>
      <c r="Z11" s="43"/>
      <c r="AA11" s="43"/>
      <c r="AB11" s="43"/>
      <c r="AC11" s="43"/>
      <c r="AD11" s="77"/>
      <c r="AE11" s="78"/>
      <c r="AF11" s="78"/>
      <c r="AG11" s="78"/>
      <c r="AH11" s="85"/>
      <c r="AI11" s="85"/>
      <c r="AJ11" s="85"/>
      <c r="AK11" s="85"/>
      <c r="AL11" s="85"/>
      <c r="AM11" s="85"/>
      <c r="AN11" s="85"/>
      <c r="AO11" s="87"/>
      <c r="AP11" s="87"/>
      <c r="AQ11" s="87"/>
      <c r="AR11" s="87"/>
      <c r="AS11" s="8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</row>
    <row r="12" spans="1:61" s="5" customFormat="1" ht="13.5" customHeight="1" thickBot="1" x14ac:dyDescent="0.25">
      <c r="A12" s="7"/>
      <c r="B12" s="32" t="s">
        <v>53</v>
      </c>
      <c r="C12" s="32" t="s">
        <v>54</v>
      </c>
      <c r="D12" s="32" t="s">
        <v>55</v>
      </c>
      <c r="E12" s="32" t="s">
        <v>56</v>
      </c>
      <c r="F12" s="17" t="s">
        <v>57</v>
      </c>
      <c r="G12" s="17" t="s">
        <v>58</v>
      </c>
      <c r="H12" s="17" t="s">
        <v>59</v>
      </c>
      <c r="I12" s="17" t="s">
        <v>60</v>
      </c>
      <c r="J12" s="17" t="s">
        <v>61</v>
      </c>
      <c r="K12" s="17" t="s">
        <v>62</v>
      </c>
      <c r="L12" s="17" t="s">
        <v>63</v>
      </c>
      <c r="M12" s="17" t="s">
        <v>64</v>
      </c>
      <c r="N12" s="17" t="s">
        <v>65</v>
      </c>
      <c r="O12" s="17" t="s">
        <v>66</v>
      </c>
      <c r="P12" s="17" t="s">
        <v>67</v>
      </c>
      <c r="Q12" s="17" t="s">
        <v>68</v>
      </c>
      <c r="R12" s="17" t="s">
        <v>69</v>
      </c>
      <c r="S12" s="17" t="s">
        <v>70</v>
      </c>
      <c r="T12" s="17" t="s">
        <v>71</v>
      </c>
      <c r="U12" s="17" t="s">
        <v>72</v>
      </c>
      <c r="V12" s="17" t="s">
        <v>73</v>
      </c>
      <c r="W12" s="17" t="s">
        <v>74</v>
      </c>
      <c r="X12" s="17" t="s">
        <v>75</v>
      </c>
      <c r="Y12" s="17" t="s">
        <v>76</v>
      </c>
      <c r="Z12" s="17" t="s">
        <v>77</v>
      </c>
      <c r="AA12" s="17" t="s">
        <v>78</v>
      </c>
      <c r="AB12" s="17" t="s">
        <v>79</v>
      </c>
      <c r="AC12" s="17" t="s">
        <v>80</v>
      </c>
      <c r="AD12" s="17" t="s">
        <v>6</v>
      </c>
      <c r="AE12" s="17" t="s">
        <v>7</v>
      </c>
      <c r="AF12" s="17" t="s">
        <v>8</v>
      </c>
      <c r="AG12" s="17" t="s">
        <v>9</v>
      </c>
      <c r="AH12" s="17" t="s">
        <v>10</v>
      </c>
      <c r="AI12" s="17" t="s">
        <v>11</v>
      </c>
      <c r="AJ12" s="17" t="s">
        <v>12</v>
      </c>
      <c r="AK12" s="17" t="s">
        <v>13</v>
      </c>
      <c r="AL12" s="17" t="s">
        <v>14</v>
      </c>
      <c r="AM12" s="17" t="s">
        <v>15</v>
      </c>
      <c r="AN12" s="17" t="s">
        <v>16</v>
      </c>
      <c r="AO12" s="17" t="s">
        <v>17</v>
      </c>
      <c r="AP12" s="17" t="s">
        <v>18</v>
      </c>
      <c r="AQ12" s="17" t="s">
        <v>19</v>
      </c>
      <c r="AR12" s="17" t="s">
        <v>20</v>
      </c>
      <c r="AS12" s="17" t="s">
        <v>21</v>
      </c>
      <c r="AT12" s="17" t="s">
        <v>22</v>
      </c>
      <c r="AU12" s="17" t="s">
        <v>23</v>
      </c>
      <c r="AV12" s="17" t="s">
        <v>24</v>
      </c>
      <c r="AW12" s="17" t="s">
        <v>25</v>
      </c>
      <c r="AX12" s="17" t="s">
        <v>26</v>
      </c>
      <c r="AY12" s="17" t="s">
        <v>27</v>
      </c>
      <c r="AZ12" s="17" t="s">
        <v>28</v>
      </c>
      <c r="BA12" s="17" t="s">
        <v>29</v>
      </c>
      <c r="BB12" s="17" t="s">
        <v>30</v>
      </c>
      <c r="BC12" s="17" t="s">
        <v>31</v>
      </c>
      <c r="BD12" s="17" t="s">
        <v>32</v>
      </c>
      <c r="BE12" s="17" t="s">
        <v>33</v>
      </c>
      <c r="BF12" s="17" t="s">
        <v>81</v>
      </c>
      <c r="BG12" s="17" t="s">
        <v>82</v>
      </c>
      <c r="BH12" s="32" t="s">
        <v>35</v>
      </c>
      <c r="BI12" s="37"/>
    </row>
    <row r="13" spans="1:61" s="5" customFormat="1" ht="15.2" customHeight="1" thickTop="1" x14ac:dyDescent="0.2">
      <c r="A13" s="2" t="s">
        <v>131</v>
      </c>
      <c r="B13" s="92">
        <v>123195876</v>
      </c>
      <c r="C13" s="92">
        <v>122086483</v>
      </c>
      <c r="D13" s="92">
        <v>100012658</v>
      </c>
      <c r="E13" s="92">
        <v>111681950</v>
      </c>
      <c r="F13" s="51">
        <v>125330327</v>
      </c>
      <c r="G13" s="51">
        <v>90700134</v>
      </c>
      <c r="H13" s="51">
        <v>69290449</v>
      </c>
      <c r="I13" s="51">
        <v>61092292</v>
      </c>
      <c r="J13" s="51">
        <v>65851128</v>
      </c>
      <c r="K13" s="51">
        <v>83515219</v>
      </c>
      <c r="L13" s="51">
        <v>97858417</v>
      </c>
      <c r="M13" s="51">
        <v>124059032</v>
      </c>
      <c r="N13" s="92">
        <v>119954003</v>
      </c>
      <c r="O13" s="92">
        <v>84221560</v>
      </c>
      <c r="P13" s="92">
        <v>85191415</v>
      </c>
      <c r="Q13" s="92">
        <v>58312299</v>
      </c>
      <c r="R13" s="92">
        <v>65270063</v>
      </c>
      <c r="S13" s="92">
        <v>82071120</v>
      </c>
      <c r="T13" s="92">
        <v>75829182</v>
      </c>
      <c r="U13" s="92">
        <v>79719016</v>
      </c>
      <c r="V13" s="80">
        <v>85587467</v>
      </c>
      <c r="W13" s="80">
        <v>84493928</v>
      </c>
      <c r="X13" s="80">
        <v>99410923</v>
      </c>
      <c r="Y13" s="80">
        <v>113413974</v>
      </c>
      <c r="Z13" s="61">
        <v>113614370</v>
      </c>
      <c r="AA13" s="61">
        <v>126426492</v>
      </c>
      <c r="AB13" s="61">
        <v>109040702</v>
      </c>
      <c r="AC13" s="61">
        <v>109123280</v>
      </c>
      <c r="AD13" s="61">
        <v>168565144</v>
      </c>
      <c r="AE13" s="61">
        <v>149577938</v>
      </c>
      <c r="AF13" s="61">
        <v>93638074</v>
      </c>
      <c r="AG13" s="61">
        <v>73026549</v>
      </c>
      <c r="AH13" s="61">
        <v>120188716</v>
      </c>
      <c r="AI13" s="61">
        <v>107444557</v>
      </c>
      <c r="AJ13" s="61">
        <v>159383240</v>
      </c>
      <c r="AK13" s="61">
        <v>183639877</v>
      </c>
      <c r="AL13" s="61">
        <v>203210197</v>
      </c>
      <c r="AM13" s="61">
        <v>202266245</v>
      </c>
      <c r="AN13" s="61">
        <v>199531770</v>
      </c>
      <c r="AO13" s="61">
        <v>234588818</v>
      </c>
      <c r="AP13" s="61">
        <v>248876671</v>
      </c>
      <c r="AQ13" s="61">
        <v>229920920</v>
      </c>
      <c r="AR13" s="61">
        <v>185521929</v>
      </c>
      <c r="AS13" s="61">
        <v>191132103</v>
      </c>
      <c r="AT13" s="107">
        <v>216325647</v>
      </c>
      <c r="AU13" s="107">
        <v>200671080</v>
      </c>
      <c r="AV13" s="107">
        <v>202710570</v>
      </c>
      <c r="AW13" s="107">
        <v>206227998</v>
      </c>
      <c r="AX13" s="107">
        <v>281487535</v>
      </c>
      <c r="AY13" s="107">
        <v>273717286</v>
      </c>
      <c r="AZ13" s="107">
        <v>305915479</v>
      </c>
      <c r="BA13" s="107">
        <v>121949269</v>
      </c>
      <c r="BB13" s="107">
        <v>126580855</v>
      </c>
      <c r="BC13" s="107">
        <v>143592211</v>
      </c>
      <c r="BD13" s="107">
        <v>149321943</v>
      </c>
      <c r="BE13" s="107">
        <v>162056246</v>
      </c>
      <c r="BF13" s="107">
        <v>61118668</v>
      </c>
      <c r="BG13" s="107">
        <v>61028846</v>
      </c>
      <c r="BH13" s="107">
        <v>30785134</v>
      </c>
      <c r="BI13" s="37"/>
    </row>
    <row r="14" spans="1:61" s="5" customFormat="1" ht="15.2" customHeight="1" x14ac:dyDescent="0.2">
      <c r="A14" s="2" t="s">
        <v>132</v>
      </c>
      <c r="B14" s="51">
        <v>232592951</v>
      </c>
      <c r="C14" s="51">
        <v>245256702</v>
      </c>
      <c r="D14" s="51">
        <v>246482784</v>
      </c>
      <c r="E14" s="51">
        <v>244383126</v>
      </c>
      <c r="F14" s="51">
        <v>283262811</v>
      </c>
      <c r="G14" s="51">
        <v>328308048</v>
      </c>
      <c r="H14" s="51">
        <v>373267874</v>
      </c>
      <c r="I14" s="51">
        <v>374834142</v>
      </c>
      <c r="J14" s="51">
        <v>410347793</v>
      </c>
      <c r="K14" s="51">
        <v>443210477</v>
      </c>
      <c r="L14" s="51">
        <v>454829504</v>
      </c>
      <c r="M14" s="51">
        <v>469176519</v>
      </c>
      <c r="N14" s="51">
        <v>446549740</v>
      </c>
      <c r="O14" s="51">
        <v>313982956</v>
      </c>
      <c r="P14" s="51">
        <v>323363386</v>
      </c>
      <c r="Q14" s="51">
        <v>187819485</v>
      </c>
      <c r="R14" s="51">
        <v>187584477</v>
      </c>
      <c r="S14" s="51">
        <v>190396129</v>
      </c>
      <c r="T14" s="51">
        <v>147549210</v>
      </c>
      <c r="U14" s="51">
        <v>154239648</v>
      </c>
      <c r="V14" s="80">
        <v>158615321</v>
      </c>
      <c r="W14" s="80">
        <v>166192849</v>
      </c>
      <c r="X14" s="80">
        <v>145809274</v>
      </c>
      <c r="Y14" s="80">
        <v>147716735</v>
      </c>
      <c r="Z14" s="14">
        <v>140297052</v>
      </c>
      <c r="AA14" s="14">
        <v>146722027</v>
      </c>
      <c r="AB14" s="14">
        <v>144531045</v>
      </c>
      <c r="AC14" s="14">
        <v>149867592</v>
      </c>
      <c r="AD14" s="14">
        <v>284935758</v>
      </c>
      <c r="AE14" s="14">
        <v>295211020</v>
      </c>
      <c r="AF14" s="14">
        <v>304696085</v>
      </c>
      <c r="AG14" s="14">
        <v>282910376</v>
      </c>
      <c r="AH14" s="14">
        <v>434427151</v>
      </c>
      <c r="AI14" s="14">
        <v>462782213</v>
      </c>
      <c r="AJ14" s="14">
        <v>423953663</v>
      </c>
      <c r="AK14" s="14">
        <v>416027533</v>
      </c>
      <c r="AL14" s="14">
        <v>430120261</v>
      </c>
      <c r="AM14" s="14">
        <v>442309275</v>
      </c>
      <c r="AN14" s="14">
        <v>452835326</v>
      </c>
      <c r="AO14" s="14">
        <v>459188034</v>
      </c>
      <c r="AP14" s="14">
        <v>440168398</v>
      </c>
      <c r="AQ14" s="14">
        <v>468702555</v>
      </c>
      <c r="AR14" s="14">
        <v>499332613</v>
      </c>
      <c r="AS14" s="14">
        <v>515966515</v>
      </c>
      <c r="AT14" s="114">
        <v>530228689</v>
      </c>
      <c r="AU14" s="114">
        <v>543073057</v>
      </c>
      <c r="AV14" s="114">
        <v>557220794</v>
      </c>
      <c r="AW14" s="114">
        <v>590534062</v>
      </c>
      <c r="AX14" s="114">
        <v>545711992</v>
      </c>
      <c r="AY14" s="114">
        <v>542924077</v>
      </c>
      <c r="AZ14" s="114">
        <v>546044054</v>
      </c>
      <c r="BA14" s="114">
        <v>266613168</v>
      </c>
      <c r="BB14" s="114">
        <v>249871439</v>
      </c>
      <c r="BC14" s="114">
        <v>304000456</v>
      </c>
      <c r="BD14" s="114">
        <v>324261335</v>
      </c>
      <c r="BE14" s="114">
        <v>335639185</v>
      </c>
      <c r="BF14" s="114">
        <v>98948057</v>
      </c>
      <c r="BG14" s="114">
        <v>100641363</v>
      </c>
      <c r="BH14" s="114">
        <v>42566279</v>
      </c>
      <c r="BI14" s="37"/>
    </row>
    <row r="15" spans="1:61" s="5" customFormat="1" ht="13.5" customHeight="1" x14ac:dyDescent="0.2">
      <c r="A15" s="2" t="s">
        <v>133</v>
      </c>
      <c r="B15" s="51">
        <v>4631843</v>
      </c>
      <c r="C15" s="51">
        <v>5418155</v>
      </c>
      <c r="D15" s="51">
        <v>4129921</v>
      </c>
      <c r="E15" s="51">
        <v>4205201</v>
      </c>
      <c r="F15" s="51">
        <v>7056075</v>
      </c>
      <c r="G15" s="51">
        <v>7108558</v>
      </c>
      <c r="H15" s="51">
        <v>7619900</v>
      </c>
      <c r="I15" s="51">
        <v>9471775</v>
      </c>
      <c r="J15" s="51">
        <v>14536378</v>
      </c>
      <c r="K15" s="51">
        <v>12598775</v>
      </c>
      <c r="L15" s="51">
        <v>14051573</v>
      </c>
      <c r="M15" s="51">
        <v>13150733</v>
      </c>
      <c r="N15" s="51">
        <v>11106661</v>
      </c>
      <c r="O15" s="51">
        <v>7345912</v>
      </c>
      <c r="P15" s="51">
        <v>10199493</v>
      </c>
      <c r="Q15" s="51">
        <v>4565271</v>
      </c>
      <c r="R15" s="51">
        <v>5151207</v>
      </c>
      <c r="S15" s="51">
        <v>5582702</v>
      </c>
      <c r="T15" s="51">
        <v>5029764</v>
      </c>
      <c r="U15" s="51">
        <v>14779727</v>
      </c>
      <c r="V15" s="80">
        <v>15048560</v>
      </c>
      <c r="W15" s="80">
        <v>11864162</v>
      </c>
      <c r="X15" s="80">
        <v>12240240</v>
      </c>
      <c r="Y15" s="80">
        <v>10867501</v>
      </c>
      <c r="Z15" s="14">
        <v>12988141</v>
      </c>
      <c r="AA15" s="14">
        <v>13248108</v>
      </c>
      <c r="AB15" s="14">
        <v>9790482</v>
      </c>
      <c r="AC15" s="14">
        <v>12347720</v>
      </c>
      <c r="AD15" s="14">
        <v>25332802</v>
      </c>
      <c r="AE15" s="14">
        <v>26542713</v>
      </c>
      <c r="AF15" s="14">
        <v>22017752</v>
      </c>
      <c r="AG15" s="14">
        <v>20816182</v>
      </c>
      <c r="AH15" s="14">
        <v>21108417</v>
      </c>
      <c r="AI15" s="14">
        <v>18830855</v>
      </c>
      <c r="AJ15" s="14">
        <v>16673319</v>
      </c>
      <c r="AK15" s="14">
        <v>15359275</v>
      </c>
      <c r="AL15" s="14">
        <v>18676523</v>
      </c>
      <c r="AM15" s="14">
        <v>40559355</v>
      </c>
      <c r="AN15" s="14">
        <v>21335134</v>
      </c>
      <c r="AO15" s="14">
        <v>23017355</v>
      </c>
      <c r="AP15" s="14">
        <v>19366458</v>
      </c>
      <c r="AQ15" s="14">
        <v>19011034</v>
      </c>
      <c r="AR15" s="14">
        <v>18959477</v>
      </c>
      <c r="AS15" s="14">
        <v>17961737</v>
      </c>
      <c r="AT15" s="114">
        <v>23013861</v>
      </c>
      <c r="AU15" s="114">
        <v>23681212</v>
      </c>
      <c r="AV15" s="114">
        <v>23875719</v>
      </c>
      <c r="AW15" s="114">
        <v>25763128</v>
      </c>
      <c r="AX15" s="114">
        <v>27470188</v>
      </c>
      <c r="AY15" s="114">
        <v>26184869</v>
      </c>
      <c r="AZ15" s="114">
        <v>25772892</v>
      </c>
      <c r="BA15" s="114">
        <v>29657691</v>
      </c>
      <c r="BB15" s="114">
        <v>26545593</v>
      </c>
      <c r="BC15" s="114">
        <v>17696374</v>
      </c>
      <c r="BD15" s="114">
        <v>20724292</v>
      </c>
      <c r="BE15" s="114">
        <v>7498843</v>
      </c>
      <c r="BF15" s="114">
        <v>21886959</v>
      </c>
      <c r="BG15" s="114">
        <v>21918857</v>
      </c>
      <c r="BH15" s="114">
        <v>22544119</v>
      </c>
      <c r="BI15" s="37"/>
    </row>
    <row r="16" spans="1:61" s="5" customFormat="1" ht="15.2" customHeight="1" thickBot="1" x14ac:dyDescent="0.25">
      <c r="A16" s="4" t="s">
        <v>134</v>
      </c>
      <c r="B16" s="54">
        <v>18609283</v>
      </c>
      <c r="C16" s="54">
        <v>17737824</v>
      </c>
      <c r="D16" s="54">
        <v>23201480</v>
      </c>
      <c r="E16" s="54">
        <v>24424700</v>
      </c>
      <c r="F16" s="54">
        <v>62174062</v>
      </c>
      <c r="G16" s="54">
        <v>36474691</v>
      </c>
      <c r="H16" s="54">
        <v>23971879</v>
      </c>
      <c r="I16" s="54">
        <v>27224711</v>
      </c>
      <c r="J16" s="54">
        <v>24664813</v>
      </c>
      <c r="K16" s="54">
        <v>20574909</v>
      </c>
      <c r="L16" s="54">
        <v>30759678</v>
      </c>
      <c r="M16" s="54">
        <v>32954872</v>
      </c>
      <c r="N16" s="54">
        <v>30483013</v>
      </c>
      <c r="O16" s="54">
        <v>12782616</v>
      </c>
      <c r="P16" s="54">
        <v>14023033</v>
      </c>
      <c r="Q16" s="54">
        <v>10429247</v>
      </c>
      <c r="R16" s="54">
        <v>12787570</v>
      </c>
      <c r="S16" s="54">
        <v>16175822</v>
      </c>
      <c r="T16" s="54">
        <v>10709286</v>
      </c>
      <c r="U16" s="54">
        <v>13027107</v>
      </c>
      <c r="V16" s="80">
        <v>14311076</v>
      </c>
      <c r="W16" s="80">
        <v>13273982</v>
      </c>
      <c r="X16" s="80">
        <v>13052365</v>
      </c>
      <c r="Y16" s="80">
        <v>17497177</v>
      </c>
      <c r="Z16" s="14">
        <v>26665805</v>
      </c>
      <c r="AA16" s="14">
        <v>23309796</v>
      </c>
      <c r="AB16" s="14">
        <v>27861342</v>
      </c>
      <c r="AC16" s="14">
        <v>19463387</v>
      </c>
      <c r="AD16" s="14">
        <v>36335470</v>
      </c>
      <c r="AE16" s="14">
        <v>35756674</v>
      </c>
      <c r="AF16" s="14">
        <v>28265275</v>
      </c>
      <c r="AG16" s="14">
        <v>36734268</v>
      </c>
      <c r="AH16" s="14">
        <v>62163624</v>
      </c>
      <c r="AI16" s="14">
        <v>60297274</v>
      </c>
      <c r="AJ16" s="14">
        <v>47948586</v>
      </c>
      <c r="AK16" s="14">
        <v>50523912</v>
      </c>
      <c r="AL16" s="14">
        <v>52282552</v>
      </c>
      <c r="AM16" s="14">
        <v>48854303</v>
      </c>
      <c r="AN16" s="14">
        <v>34174803</v>
      </c>
      <c r="AO16" s="14">
        <v>35199138</v>
      </c>
      <c r="AP16" s="14">
        <v>40655342</v>
      </c>
      <c r="AQ16" s="14">
        <v>33373422</v>
      </c>
      <c r="AR16" s="14">
        <v>32367697</v>
      </c>
      <c r="AS16" s="14">
        <v>31535460</v>
      </c>
      <c r="AT16" s="114">
        <v>31781218</v>
      </c>
      <c r="AU16" s="114">
        <v>31559913</v>
      </c>
      <c r="AV16" s="114">
        <v>38746582</v>
      </c>
      <c r="AW16" s="114">
        <v>32308035</v>
      </c>
      <c r="AX16" s="114">
        <v>28777552</v>
      </c>
      <c r="AY16" s="114">
        <v>27036289</v>
      </c>
      <c r="AZ16" s="114">
        <v>34811185</v>
      </c>
      <c r="BA16" s="114">
        <v>20637151</v>
      </c>
      <c r="BB16" s="114">
        <v>24836062</v>
      </c>
      <c r="BC16" s="114">
        <v>23064463</v>
      </c>
      <c r="BD16" s="114">
        <v>37147627</v>
      </c>
      <c r="BE16" s="114">
        <v>33684808</v>
      </c>
      <c r="BF16" s="114">
        <v>6781641</v>
      </c>
      <c r="BG16" s="114">
        <v>6601663</v>
      </c>
      <c r="BH16" s="114">
        <v>6347897</v>
      </c>
      <c r="BI16" s="37"/>
    </row>
    <row r="17" spans="1:61" s="5" customFormat="1" ht="13.5" customHeight="1" thickTop="1" x14ac:dyDescent="0.2">
      <c r="A17" s="3" t="s">
        <v>135</v>
      </c>
      <c r="B17" s="15">
        <v>379029953</v>
      </c>
      <c r="C17" s="15">
        <v>390499164</v>
      </c>
      <c r="D17" s="15">
        <v>373826843</v>
      </c>
      <c r="E17" s="15">
        <v>384694977</v>
      </c>
      <c r="F17" s="15">
        <v>477823275</v>
      </c>
      <c r="G17" s="15">
        <v>462591431</v>
      </c>
      <c r="H17" s="15">
        <v>474150102</v>
      </c>
      <c r="I17" s="15">
        <v>472622920</v>
      </c>
      <c r="J17" s="15">
        <v>515400112</v>
      </c>
      <c r="K17" s="15">
        <v>559890181</v>
      </c>
      <c r="L17" s="15">
        <v>597499172</v>
      </c>
      <c r="M17" s="15">
        <v>639341156</v>
      </c>
      <c r="N17" s="15">
        <v>608093417</v>
      </c>
      <c r="O17" s="15">
        <v>418333044</v>
      </c>
      <c r="P17" s="15">
        <v>432777327</v>
      </c>
      <c r="Q17" s="15">
        <v>260978310</v>
      </c>
      <c r="R17" s="15">
        <v>270793317</v>
      </c>
      <c r="S17" s="15">
        <v>294225773</v>
      </c>
      <c r="T17" s="15">
        <v>238926922</v>
      </c>
      <c r="U17" s="15">
        <v>261765498</v>
      </c>
      <c r="V17" s="81">
        <v>273562424</v>
      </c>
      <c r="W17" s="81">
        <v>275824921</v>
      </c>
      <c r="X17" s="81">
        <v>270512802</v>
      </c>
      <c r="Y17" s="81">
        <v>289495387</v>
      </c>
      <c r="Z17" s="82">
        <v>293565368</v>
      </c>
      <c r="AA17" s="82">
        <v>309706423</v>
      </c>
      <c r="AB17" s="82">
        <v>291223571</v>
      </c>
      <c r="AC17" s="82">
        <v>290801979</v>
      </c>
      <c r="AD17" s="82">
        <v>515169174</v>
      </c>
      <c r="AE17" s="82">
        <v>507088345</v>
      </c>
      <c r="AF17" s="82">
        <v>448617186</v>
      </c>
      <c r="AG17" s="82">
        <v>413487375</v>
      </c>
      <c r="AH17" s="82">
        <v>637887908</v>
      </c>
      <c r="AI17" s="82">
        <v>649354899</v>
      </c>
      <c r="AJ17" s="82">
        <v>647958808</v>
      </c>
      <c r="AK17" s="82">
        <v>665550597</v>
      </c>
      <c r="AL17" s="82">
        <v>704289533</v>
      </c>
      <c r="AM17" s="82">
        <v>733989178</v>
      </c>
      <c r="AN17" s="82">
        <v>707877033</v>
      </c>
      <c r="AO17" s="82">
        <v>751993345</v>
      </c>
      <c r="AP17" s="82">
        <v>749066869</v>
      </c>
      <c r="AQ17" s="82">
        <v>751007931</v>
      </c>
      <c r="AR17" s="82">
        <v>736181716</v>
      </c>
      <c r="AS17" s="82">
        <v>756595815</v>
      </c>
      <c r="AT17" s="115">
        <v>801349415</v>
      </c>
      <c r="AU17" s="115">
        <v>798985262</v>
      </c>
      <c r="AV17" s="115">
        <v>822553665</v>
      </c>
      <c r="AW17" s="115">
        <v>854833223</v>
      </c>
      <c r="AX17" s="115">
        <v>883447267</v>
      </c>
      <c r="AY17" s="115">
        <v>869862521</v>
      </c>
      <c r="AZ17" s="115">
        <v>912543610</v>
      </c>
      <c r="BA17" s="115">
        <v>438857279</v>
      </c>
      <c r="BB17" s="115">
        <v>427833949</v>
      </c>
      <c r="BC17" s="115">
        <v>488353504</v>
      </c>
      <c r="BD17" s="115">
        <v>531455197</v>
      </c>
      <c r="BE17" s="115">
        <v>538879082</v>
      </c>
      <c r="BF17" s="115">
        <v>188735325</v>
      </c>
      <c r="BG17" s="115">
        <v>190190729</v>
      </c>
      <c r="BH17" s="115">
        <v>102243429</v>
      </c>
      <c r="BI17" s="37"/>
    </row>
    <row r="18" spans="1:61" s="5" customFormat="1" ht="13.5" customHeight="1" x14ac:dyDescent="0.2">
      <c r="A18" s="22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91"/>
      <c r="AD18" s="77"/>
      <c r="AE18" s="78"/>
      <c r="AF18" s="84"/>
      <c r="AG18" s="78"/>
      <c r="AH18" s="85"/>
      <c r="AI18" s="85"/>
      <c r="AJ18" s="85"/>
      <c r="AK18" s="85"/>
      <c r="AL18" s="85"/>
      <c r="AM18" s="85"/>
      <c r="AN18" s="85"/>
      <c r="AO18" s="87"/>
      <c r="AP18" s="87"/>
      <c r="AQ18" s="87"/>
      <c r="AR18" s="87"/>
      <c r="AS18" s="8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</row>
    <row r="19" spans="1:61" s="5" customFormat="1" ht="15.2" customHeight="1" x14ac:dyDescent="0.2">
      <c r="A19" s="23" t="s">
        <v>137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88"/>
      <c r="W19" s="88"/>
      <c r="X19" s="88"/>
      <c r="Y19" s="88"/>
      <c r="Z19" s="88"/>
      <c r="AA19" s="88"/>
      <c r="AB19" s="88"/>
      <c r="AC19" s="88"/>
      <c r="AD19" s="77"/>
      <c r="AE19" s="78"/>
      <c r="AF19" s="78"/>
      <c r="AG19" s="78"/>
      <c r="AH19" s="85"/>
      <c r="AI19" s="85"/>
      <c r="AJ19" s="85"/>
      <c r="AK19" s="85"/>
      <c r="AL19" s="85"/>
      <c r="AM19" s="85"/>
      <c r="AN19" s="85"/>
      <c r="AO19" s="87"/>
      <c r="AP19" s="87"/>
      <c r="AQ19" s="87"/>
      <c r="AR19" s="87"/>
      <c r="AS19" s="8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</row>
    <row r="20" spans="1:61" s="5" customFormat="1" ht="9.75" customHeight="1" x14ac:dyDescent="0.2">
      <c r="A20" s="19" t="s">
        <v>130</v>
      </c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8"/>
      <c r="W20" s="88"/>
      <c r="X20" s="88"/>
      <c r="Y20" s="88"/>
      <c r="Z20" s="88"/>
      <c r="AA20" s="88"/>
      <c r="AB20" s="88"/>
      <c r="AC20" s="88"/>
      <c r="AD20" s="77"/>
      <c r="AE20" s="78"/>
      <c r="AF20" s="78"/>
      <c r="AG20" s="78"/>
      <c r="AH20" s="85"/>
      <c r="AI20" s="85"/>
      <c r="AJ20" s="85"/>
      <c r="AK20" s="85"/>
      <c r="AL20" s="85"/>
      <c r="AM20" s="85"/>
      <c r="AN20" s="85"/>
      <c r="AO20" s="87"/>
      <c r="AP20" s="87"/>
      <c r="AQ20" s="87"/>
      <c r="AR20" s="87"/>
      <c r="AS20" s="8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</row>
    <row r="21" spans="1:61" s="5" customFormat="1" ht="13.5" customHeight="1" thickBot="1" x14ac:dyDescent="0.25">
      <c r="A21" s="7"/>
      <c r="B21" s="32" t="s">
        <v>53</v>
      </c>
      <c r="C21" s="32" t="s">
        <v>54</v>
      </c>
      <c r="D21" s="32" t="s">
        <v>55</v>
      </c>
      <c r="E21" s="32" t="s">
        <v>56</v>
      </c>
      <c r="F21" s="17" t="s">
        <v>57</v>
      </c>
      <c r="G21" s="17" t="s">
        <v>58</v>
      </c>
      <c r="H21" s="17" t="s">
        <v>59</v>
      </c>
      <c r="I21" s="17" t="s">
        <v>60</v>
      </c>
      <c r="J21" s="17" t="s">
        <v>61</v>
      </c>
      <c r="K21" s="17" t="s">
        <v>62</v>
      </c>
      <c r="L21" s="17" t="s">
        <v>63</v>
      </c>
      <c r="M21" s="17" t="s">
        <v>64</v>
      </c>
      <c r="N21" s="17" t="s">
        <v>65</v>
      </c>
      <c r="O21" s="17" t="s">
        <v>66</v>
      </c>
      <c r="P21" s="17" t="s">
        <v>67</v>
      </c>
      <c r="Q21" s="17" t="s">
        <v>68</v>
      </c>
      <c r="R21" s="17" t="s">
        <v>69</v>
      </c>
      <c r="S21" s="17" t="s">
        <v>70</v>
      </c>
      <c r="T21" s="17" t="s">
        <v>71</v>
      </c>
      <c r="U21" s="17" t="s">
        <v>72</v>
      </c>
      <c r="V21" s="17" t="s">
        <v>73</v>
      </c>
      <c r="W21" s="17" t="s">
        <v>74</v>
      </c>
      <c r="X21" s="17" t="s">
        <v>75</v>
      </c>
      <c r="Y21" s="17" t="s">
        <v>76</v>
      </c>
      <c r="Z21" s="17" t="s">
        <v>77</v>
      </c>
      <c r="AA21" s="17" t="s">
        <v>78</v>
      </c>
      <c r="AB21" s="17" t="s">
        <v>79</v>
      </c>
      <c r="AC21" s="17" t="s">
        <v>80</v>
      </c>
      <c r="AD21" s="17" t="s">
        <v>6</v>
      </c>
      <c r="AE21" s="17" t="s">
        <v>7</v>
      </c>
      <c r="AF21" s="17" t="s">
        <v>8</v>
      </c>
      <c r="AG21" s="17" t="s">
        <v>9</v>
      </c>
      <c r="AH21" s="17" t="s">
        <v>10</v>
      </c>
      <c r="AI21" s="17" t="s">
        <v>11</v>
      </c>
      <c r="AJ21" s="17" t="s">
        <v>12</v>
      </c>
      <c r="AK21" s="17" t="s">
        <v>13</v>
      </c>
      <c r="AL21" s="17" t="s">
        <v>14</v>
      </c>
      <c r="AM21" s="17" t="s">
        <v>15</v>
      </c>
      <c r="AN21" s="17" t="s">
        <v>16</v>
      </c>
      <c r="AO21" s="17" t="s">
        <v>17</v>
      </c>
      <c r="AP21" s="17" t="s">
        <v>18</v>
      </c>
      <c r="AQ21" s="17" t="s">
        <v>19</v>
      </c>
      <c r="AR21" s="17" t="s">
        <v>20</v>
      </c>
      <c r="AS21" s="17" t="s">
        <v>21</v>
      </c>
      <c r="AT21" s="17" t="s">
        <v>22</v>
      </c>
      <c r="AU21" s="17" t="s">
        <v>23</v>
      </c>
      <c r="AV21" s="17" t="s">
        <v>24</v>
      </c>
      <c r="AW21" s="17" t="s">
        <v>25</v>
      </c>
      <c r="AX21" s="17" t="s">
        <v>26</v>
      </c>
      <c r="AY21" s="17" t="s">
        <v>27</v>
      </c>
      <c r="AZ21" s="17" t="s">
        <v>28</v>
      </c>
      <c r="BA21" s="17" t="s">
        <v>29</v>
      </c>
      <c r="BB21" s="17" t="s">
        <v>30</v>
      </c>
      <c r="BC21" s="17" t="s">
        <v>31</v>
      </c>
      <c r="BD21" s="17" t="s">
        <v>32</v>
      </c>
      <c r="BE21" s="17" t="s">
        <v>33</v>
      </c>
      <c r="BF21" s="17" t="s">
        <v>81</v>
      </c>
      <c r="BG21" s="17" t="s">
        <v>82</v>
      </c>
      <c r="BH21" s="32" t="s">
        <v>35</v>
      </c>
      <c r="BI21" s="37"/>
    </row>
    <row r="22" spans="1:61" s="5" customFormat="1" ht="15.2" customHeight="1" thickTop="1" x14ac:dyDescent="0.2">
      <c r="A22" s="2" t="s">
        <v>131</v>
      </c>
      <c r="B22" s="92">
        <v>329872</v>
      </c>
      <c r="C22" s="92">
        <v>353803</v>
      </c>
      <c r="D22" s="92">
        <v>249152</v>
      </c>
      <c r="E22" s="92">
        <v>259884</v>
      </c>
      <c r="F22" s="51">
        <v>288320</v>
      </c>
      <c r="G22" s="51">
        <v>229299</v>
      </c>
      <c r="H22" s="51">
        <v>142271</v>
      </c>
      <c r="I22" s="51">
        <v>149330</v>
      </c>
      <c r="J22" s="51">
        <v>121151</v>
      </c>
      <c r="K22" s="51">
        <v>59510</v>
      </c>
      <c r="L22" s="51">
        <v>78921</v>
      </c>
      <c r="M22" s="51">
        <v>121931</v>
      </c>
      <c r="N22" s="51">
        <v>155893</v>
      </c>
      <c r="O22" s="51">
        <v>164122</v>
      </c>
      <c r="P22" s="51">
        <v>181319</v>
      </c>
      <c r="Q22" s="51">
        <v>195137</v>
      </c>
      <c r="R22" s="51">
        <v>194477</v>
      </c>
      <c r="S22" s="51">
        <v>210521</v>
      </c>
      <c r="T22" s="51">
        <v>227437</v>
      </c>
      <c r="U22" s="51">
        <v>305035</v>
      </c>
      <c r="V22" s="70">
        <v>312379</v>
      </c>
      <c r="W22" s="12">
        <v>306359</v>
      </c>
      <c r="X22" s="12">
        <v>369083</v>
      </c>
      <c r="Y22" s="12">
        <v>486060</v>
      </c>
      <c r="Z22" s="61">
        <v>474386</v>
      </c>
      <c r="AA22" s="61">
        <v>454094</v>
      </c>
      <c r="AB22" s="61">
        <v>501100</v>
      </c>
      <c r="AC22" s="61">
        <v>552527</v>
      </c>
      <c r="AD22" s="61">
        <v>497938</v>
      </c>
      <c r="AE22" s="61">
        <v>509049</v>
      </c>
      <c r="AF22" s="61">
        <v>384590</v>
      </c>
      <c r="AG22" s="61">
        <v>322140</v>
      </c>
      <c r="AH22" s="61">
        <v>313975</v>
      </c>
      <c r="AI22" s="61">
        <v>419760</v>
      </c>
      <c r="AJ22" s="61">
        <v>493468</v>
      </c>
      <c r="AK22" s="61">
        <v>581147</v>
      </c>
      <c r="AL22" s="61">
        <v>578091</v>
      </c>
      <c r="AM22" s="61">
        <v>485337</v>
      </c>
      <c r="AN22" s="61">
        <v>518179</v>
      </c>
      <c r="AO22" s="61">
        <v>573435</v>
      </c>
      <c r="AP22" s="61">
        <v>629141</v>
      </c>
      <c r="AQ22" s="61">
        <v>634101</v>
      </c>
      <c r="AR22" s="61">
        <v>496556</v>
      </c>
      <c r="AS22" s="61">
        <v>527518</v>
      </c>
      <c r="AT22" s="107">
        <v>572250</v>
      </c>
      <c r="AU22" s="107">
        <v>519570</v>
      </c>
      <c r="AV22" s="107">
        <v>485017</v>
      </c>
      <c r="AW22" s="107">
        <v>621851</v>
      </c>
      <c r="AX22" s="107">
        <v>676279</v>
      </c>
      <c r="AY22" s="107">
        <v>732431</v>
      </c>
      <c r="AZ22" s="107">
        <v>739719</v>
      </c>
      <c r="BA22" s="107">
        <v>848596</v>
      </c>
      <c r="BB22" s="107">
        <v>867900</v>
      </c>
      <c r="BC22" s="107">
        <v>929640</v>
      </c>
      <c r="BD22" s="107">
        <v>976182</v>
      </c>
      <c r="BE22" s="107">
        <v>1058686</v>
      </c>
      <c r="BF22" s="107">
        <v>1175244</v>
      </c>
      <c r="BG22" s="107">
        <v>1227974</v>
      </c>
      <c r="BH22" s="107">
        <v>1209555</v>
      </c>
      <c r="BI22" s="37"/>
    </row>
    <row r="23" spans="1:61" s="5" customFormat="1" ht="15.2" customHeight="1" x14ac:dyDescent="0.2">
      <c r="A23" s="2" t="s">
        <v>132</v>
      </c>
      <c r="B23" s="51">
        <v>1230730</v>
      </c>
      <c r="C23" s="51">
        <v>1213351</v>
      </c>
      <c r="D23" s="51">
        <v>1105674</v>
      </c>
      <c r="E23" s="51">
        <v>1036485</v>
      </c>
      <c r="F23" s="51">
        <v>999046</v>
      </c>
      <c r="G23" s="51">
        <v>1020687</v>
      </c>
      <c r="H23" s="51">
        <v>1066224</v>
      </c>
      <c r="I23" s="51">
        <v>1115378</v>
      </c>
      <c r="J23" s="51">
        <v>1020870</v>
      </c>
      <c r="K23" s="51">
        <v>147959</v>
      </c>
      <c r="L23" s="51">
        <v>144767</v>
      </c>
      <c r="M23" s="51">
        <v>142726</v>
      </c>
      <c r="N23" s="51">
        <v>125540</v>
      </c>
      <c r="O23" s="51">
        <v>139734</v>
      </c>
      <c r="P23" s="51">
        <v>137522</v>
      </c>
      <c r="Q23" s="51">
        <v>138574</v>
      </c>
      <c r="R23" s="51">
        <v>145753</v>
      </c>
      <c r="S23" s="51">
        <v>160446</v>
      </c>
      <c r="T23" s="51">
        <v>196142</v>
      </c>
      <c r="U23" s="51">
        <v>229116</v>
      </c>
      <c r="V23" s="60">
        <v>329949</v>
      </c>
      <c r="W23" s="14">
        <v>368641</v>
      </c>
      <c r="X23" s="14">
        <v>394253</v>
      </c>
      <c r="Y23" s="14">
        <v>385400</v>
      </c>
      <c r="Z23" s="14">
        <v>385923</v>
      </c>
      <c r="AA23" s="14">
        <v>393539</v>
      </c>
      <c r="AB23" s="14">
        <v>409667</v>
      </c>
      <c r="AC23" s="14">
        <v>377876</v>
      </c>
      <c r="AD23" s="14">
        <v>382876</v>
      </c>
      <c r="AE23" s="14">
        <v>406422</v>
      </c>
      <c r="AF23" s="14">
        <v>392925</v>
      </c>
      <c r="AG23" s="14">
        <v>436748</v>
      </c>
      <c r="AH23" s="14">
        <v>388793</v>
      </c>
      <c r="AI23" s="14">
        <v>376018</v>
      </c>
      <c r="AJ23" s="14">
        <v>428898</v>
      </c>
      <c r="AK23" s="14">
        <v>551207</v>
      </c>
      <c r="AL23" s="14">
        <v>551477</v>
      </c>
      <c r="AM23" s="14">
        <v>592696</v>
      </c>
      <c r="AN23" s="14">
        <v>634212</v>
      </c>
      <c r="AO23" s="14">
        <v>650327</v>
      </c>
      <c r="AP23" s="14">
        <v>673377</v>
      </c>
      <c r="AQ23" s="14">
        <v>707426</v>
      </c>
      <c r="AR23" s="14">
        <v>756553</v>
      </c>
      <c r="AS23" s="14">
        <v>819456</v>
      </c>
      <c r="AT23" s="114">
        <v>891436</v>
      </c>
      <c r="AU23" s="114">
        <v>901526</v>
      </c>
      <c r="AV23" s="114">
        <v>973779</v>
      </c>
      <c r="AW23" s="114">
        <v>1144477</v>
      </c>
      <c r="AX23" s="114">
        <v>1260801</v>
      </c>
      <c r="AY23" s="114">
        <v>1401136</v>
      </c>
      <c r="AZ23" s="114">
        <v>1365481</v>
      </c>
      <c r="BA23" s="114">
        <v>1400088</v>
      </c>
      <c r="BB23" s="114">
        <v>1444967</v>
      </c>
      <c r="BC23" s="114">
        <v>1533458</v>
      </c>
      <c r="BD23" s="114">
        <v>1586516</v>
      </c>
      <c r="BE23" s="114">
        <v>1517626</v>
      </c>
      <c r="BF23" s="114">
        <v>1530940</v>
      </c>
      <c r="BG23" s="114">
        <v>1522693</v>
      </c>
      <c r="BH23" s="114">
        <v>1345015</v>
      </c>
      <c r="BI23" s="37"/>
    </row>
    <row r="24" spans="1:61" s="5" customFormat="1" ht="13.5" customHeight="1" x14ac:dyDescent="0.2">
      <c r="A24" s="2" t="s">
        <v>133</v>
      </c>
      <c r="B24" s="51">
        <v>425</v>
      </c>
      <c r="C24" s="51">
        <v>-249</v>
      </c>
      <c r="D24" s="51">
        <v>-1159</v>
      </c>
      <c r="E24" s="51">
        <v>16</v>
      </c>
      <c r="F24" s="51">
        <v>199</v>
      </c>
      <c r="G24" s="51">
        <v>0</v>
      </c>
      <c r="H24" s="51">
        <v>324077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60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14">
        <v>0</v>
      </c>
      <c r="AU24" s="114">
        <v>0</v>
      </c>
      <c r="AV24" s="114">
        <v>0</v>
      </c>
      <c r="AW24" s="114">
        <v>0</v>
      </c>
      <c r="AX24" s="114">
        <v>0</v>
      </c>
      <c r="AY24" s="114">
        <v>0</v>
      </c>
      <c r="AZ24" s="114">
        <v>0</v>
      </c>
      <c r="BA24" s="114">
        <v>0</v>
      </c>
      <c r="BB24" s="114">
        <v>0</v>
      </c>
      <c r="BC24" s="114">
        <v>0</v>
      </c>
      <c r="BD24" s="114">
        <v>0</v>
      </c>
      <c r="BE24" s="114">
        <v>0</v>
      </c>
      <c r="BF24" s="114">
        <v>0</v>
      </c>
      <c r="BG24" s="114">
        <v>0</v>
      </c>
      <c r="BH24" s="114">
        <v>0</v>
      </c>
      <c r="BI24" s="37"/>
    </row>
    <row r="25" spans="1:61" s="5" customFormat="1" ht="15.2" customHeight="1" thickBot="1" x14ac:dyDescent="0.25">
      <c r="A25" s="4" t="s">
        <v>134</v>
      </c>
      <c r="B25" s="54">
        <v>392222</v>
      </c>
      <c r="C25" s="54">
        <v>374988</v>
      </c>
      <c r="D25" s="54">
        <v>383941</v>
      </c>
      <c r="E25" s="54">
        <v>431404</v>
      </c>
      <c r="F25" s="54">
        <v>462735</v>
      </c>
      <c r="G25" s="54">
        <v>451345</v>
      </c>
      <c r="H25" s="54">
        <v>98728</v>
      </c>
      <c r="I25" s="54">
        <v>389979</v>
      </c>
      <c r="J25" s="54">
        <v>481536</v>
      </c>
      <c r="K25" s="54">
        <v>87076</v>
      </c>
      <c r="L25" s="54">
        <v>92030</v>
      </c>
      <c r="M25" s="54">
        <v>94097</v>
      </c>
      <c r="N25" s="54">
        <v>102434</v>
      </c>
      <c r="O25" s="54">
        <v>113713</v>
      </c>
      <c r="P25" s="54">
        <v>106246</v>
      </c>
      <c r="Q25" s="54">
        <v>102236</v>
      </c>
      <c r="R25" s="54">
        <v>114821</v>
      </c>
      <c r="S25" s="54">
        <v>216204</v>
      </c>
      <c r="T25" s="54">
        <v>182209</v>
      </c>
      <c r="U25" s="54">
        <v>284914</v>
      </c>
      <c r="V25" s="71">
        <v>254448</v>
      </c>
      <c r="W25" s="13">
        <v>269540</v>
      </c>
      <c r="X25" s="13">
        <v>201054</v>
      </c>
      <c r="Y25" s="13">
        <v>168618</v>
      </c>
      <c r="Z25" s="14">
        <v>187332</v>
      </c>
      <c r="AA25" s="14">
        <v>220216</v>
      </c>
      <c r="AB25" s="14">
        <v>277469</v>
      </c>
      <c r="AC25" s="14">
        <v>234056</v>
      </c>
      <c r="AD25" s="14">
        <v>204789</v>
      </c>
      <c r="AE25" s="14">
        <v>204117</v>
      </c>
      <c r="AF25" s="14">
        <v>252261</v>
      </c>
      <c r="AG25" s="14">
        <v>173358</v>
      </c>
      <c r="AH25" s="14">
        <v>229853</v>
      </c>
      <c r="AI25" s="14">
        <v>270153</v>
      </c>
      <c r="AJ25" s="14">
        <v>255383</v>
      </c>
      <c r="AK25" s="14">
        <v>159567</v>
      </c>
      <c r="AL25" s="14">
        <v>161673</v>
      </c>
      <c r="AM25" s="14">
        <v>172767</v>
      </c>
      <c r="AN25" s="14">
        <v>188909</v>
      </c>
      <c r="AO25" s="14">
        <v>211716</v>
      </c>
      <c r="AP25" s="14">
        <v>168957</v>
      </c>
      <c r="AQ25" s="14">
        <v>204139</v>
      </c>
      <c r="AR25" s="14">
        <v>181718</v>
      </c>
      <c r="AS25" s="14">
        <v>197049</v>
      </c>
      <c r="AT25" s="114">
        <v>151531</v>
      </c>
      <c r="AU25" s="114">
        <v>179527</v>
      </c>
      <c r="AV25" s="114">
        <v>212147</v>
      </c>
      <c r="AW25" s="114">
        <v>175849</v>
      </c>
      <c r="AX25" s="114">
        <v>213857</v>
      </c>
      <c r="AY25" s="114">
        <v>123887</v>
      </c>
      <c r="AZ25" s="114">
        <v>172310</v>
      </c>
      <c r="BA25" s="114">
        <v>154046</v>
      </c>
      <c r="BB25" s="114">
        <v>227829</v>
      </c>
      <c r="BC25" s="114">
        <v>268143</v>
      </c>
      <c r="BD25" s="114">
        <v>229143</v>
      </c>
      <c r="BE25" s="114">
        <v>239261</v>
      </c>
      <c r="BF25" s="114">
        <v>269857</v>
      </c>
      <c r="BG25" s="114">
        <v>298277</v>
      </c>
      <c r="BH25" s="114">
        <v>250004</v>
      </c>
      <c r="BI25" s="37"/>
    </row>
    <row r="26" spans="1:61" s="5" customFormat="1" ht="13.5" customHeight="1" thickTop="1" x14ac:dyDescent="0.2">
      <c r="A26" s="3" t="s">
        <v>135</v>
      </c>
      <c r="B26" s="15">
        <v>1953249</v>
      </c>
      <c r="C26" s="15">
        <v>1941893</v>
      </c>
      <c r="D26" s="15">
        <v>1737608</v>
      </c>
      <c r="E26" s="15">
        <v>1727789</v>
      </c>
      <c r="F26" s="15">
        <v>1750300</v>
      </c>
      <c r="G26" s="15">
        <v>1701331</v>
      </c>
      <c r="H26" s="15">
        <v>1631300</v>
      </c>
      <c r="I26" s="15">
        <v>1654687</v>
      </c>
      <c r="J26" s="15">
        <v>1623557</v>
      </c>
      <c r="K26" s="15">
        <v>294545</v>
      </c>
      <c r="L26" s="15">
        <v>315718</v>
      </c>
      <c r="M26" s="15">
        <v>358754</v>
      </c>
      <c r="N26" s="15">
        <v>383867</v>
      </c>
      <c r="O26" s="15">
        <v>417569</v>
      </c>
      <c r="P26" s="15">
        <v>425087</v>
      </c>
      <c r="Q26" s="15">
        <v>435947</v>
      </c>
      <c r="R26" s="15">
        <v>455051</v>
      </c>
      <c r="S26" s="15">
        <v>587171</v>
      </c>
      <c r="T26" s="15">
        <v>605788</v>
      </c>
      <c r="U26" s="15">
        <v>819065</v>
      </c>
      <c r="V26" s="46">
        <v>896776</v>
      </c>
      <c r="W26" s="16">
        <v>944540</v>
      </c>
      <c r="X26" s="16">
        <v>964390</v>
      </c>
      <c r="Y26" s="16">
        <v>1040078</v>
      </c>
      <c r="Z26" s="82">
        <v>1047641</v>
      </c>
      <c r="AA26" s="82">
        <v>1067849</v>
      </c>
      <c r="AB26" s="82">
        <v>1188236</v>
      </c>
      <c r="AC26" s="82">
        <v>1164459</v>
      </c>
      <c r="AD26" s="82">
        <v>1085603</v>
      </c>
      <c r="AE26" s="82">
        <v>1119588</v>
      </c>
      <c r="AF26" s="82">
        <v>1029776</v>
      </c>
      <c r="AG26" s="82">
        <v>932246</v>
      </c>
      <c r="AH26" s="82">
        <v>932621</v>
      </c>
      <c r="AI26" s="82">
        <v>1065931</v>
      </c>
      <c r="AJ26" s="82">
        <v>1177749</v>
      </c>
      <c r="AK26" s="82">
        <v>1291921</v>
      </c>
      <c r="AL26" s="82">
        <v>1291241</v>
      </c>
      <c r="AM26" s="82">
        <v>1250800</v>
      </c>
      <c r="AN26" s="82">
        <v>1341300</v>
      </c>
      <c r="AO26" s="82">
        <v>1435478</v>
      </c>
      <c r="AP26" s="82">
        <v>1471475</v>
      </c>
      <c r="AQ26" s="82">
        <v>1545666</v>
      </c>
      <c r="AR26" s="82">
        <v>1434827</v>
      </c>
      <c r="AS26" s="82">
        <v>1544023</v>
      </c>
      <c r="AT26" s="115">
        <v>1615217</v>
      </c>
      <c r="AU26" s="115">
        <v>1600623</v>
      </c>
      <c r="AV26" s="115">
        <v>1670943</v>
      </c>
      <c r="AW26" s="115">
        <v>1942177</v>
      </c>
      <c r="AX26" s="115">
        <v>2150937</v>
      </c>
      <c r="AY26" s="115">
        <v>2257454</v>
      </c>
      <c r="AZ26" s="115">
        <v>2277510</v>
      </c>
      <c r="BA26" s="115">
        <v>2402730</v>
      </c>
      <c r="BB26" s="115">
        <v>2540696</v>
      </c>
      <c r="BC26" s="115">
        <v>2731241</v>
      </c>
      <c r="BD26" s="115">
        <v>2791841</v>
      </c>
      <c r="BE26" s="115">
        <v>2815573</v>
      </c>
      <c r="BF26" s="115">
        <v>2976041</v>
      </c>
      <c r="BG26" s="115">
        <v>3048944</v>
      </c>
      <c r="BH26" s="115">
        <v>2804574</v>
      </c>
      <c r="BI26" s="37"/>
    </row>
    <row r="27" spans="1:61" s="5" customFormat="1" ht="13.7" customHeight="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4"/>
      <c r="Y27" s="14"/>
      <c r="Z27" s="19"/>
      <c r="AA27" s="19"/>
      <c r="AB27" s="14"/>
      <c r="AC27" s="14"/>
      <c r="AD27" s="22"/>
      <c r="AE27" s="20"/>
      <c r="AF27" s="11"/>
      <c r="AG27" s="20"/>
      <c r="AH27" s="9"/>
      <c r="AI27" s="9"/>
      <c r="AJ27" s="9"/>
      <c r="AK27" s="9"/>
      <c r="AL27" s="9"/>
      <c r="AM27" s="10"/>
      <c r="AN27" s="9"/>
      <c r="AO27" s="37"/>
      <c r="AP27" s="37"/>
      <c r="AQ27" s="37"/>
      <c r="AR27" s="41"/>
      <c r="AS27" s="37"/>
      <c r="AT27" s="41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</row>
    <row r="29" spans="1:61" x14ac:dyDescent="0.2">
      <c r="AF29" s="69"/>
    </row>
    <row r="30" spans="1:61" x14ac:dyDescent="0.2">
      <c r="AK30" s="39"/>
      <c r="AL30" s="39"/>
      <c r="AM30" s="39"/>
      <c r="AN30" s="39"/>
    </row>
    <row r="31" spans="1:61" x14ac:dyDescent="0.2">
      <c r="AK31" s="39"/>
      <c r="AL31" s="39"/>
      <c r="AM31" s="39"/>
      <c r="AN31" s="39"/>
    </row>
    <row r="32" spans="1:61" x14ac:dyDescent="0.2">
      <c r="AK32" s="39"/>
      <c r="AL32" s="39"/>
      <c r="AM32" s="39"/>
      <c r="AN32" s="39"/>
    </row>
    <row r="33" spans="37:40" x14ac:dyDescent="0.2">
      <c r="AK33" s="39"/>
      <c r="AL33" s="39"/>
      <c r="AM33" s="39"/>
      <c r="AN33" s="39"/>
    </row>
    <row r="34" spans="37:40" x14ac:dyDescent="0.2">
      <c r="AK34" s="39"/>
      <c r="AL34" s="39"/>
      <c r="AM34" s="39"/>
      <c r="AN34" s="39"/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5"/>
  <sheetViews>
    <sheetView zoomScaleNormal="100" workbookViewId="0">
      <pane xSplit="1" ySplit="3" topLeftCell="J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65.28515625" customWidth="1"/>
    <col min="5" max="6" width="12.5703125" customWidth="1"/>
    <col min="7" max="7" width="12.42578125" customWidth="1"/>
    <col min="8" max="8" width="13" customWidth="1"/>
    <col min="9" max="14" width="14.5703125" customWidth="1"/>
    <col min="16" max="16" width="14.5703125" customWidth="1"/>
  </cols>
  <sheetData>
    <row r="1" spans="1:16" x14ac:dyDescent="0.2">
      <c r="A1" s="23" t="s">
        <v>129</v>
      </c>
      <c r="B1" s="37"/>
      <c r="C1" s="37"/>
      <c r="D1" s="37"/>
      <c r="E1" s="37"/>
      <c r="F1" s="37"/>
      <c r="G1" s="37"/>
      <c r="H1" s="37"/>
      <c r="I1" s="37"/>
      <c r="J1" s="38"/>
      <c r="K1" s="38"/>
      <c r="L1" s="38"/>
      <c r="M1" s="38"/>
      <c r="N1" s="38"/>
      <c r="O1" s="38"/>
      <c r="P1" s="38"/>
    </row>
    <row r="2" spans="1:16" x14ac:dyDescent="0.2">
      <c r="A2" s="19" t="s">
        <v>138</v>
      </c>
      <c r="B2" s="37"/>
      <c r="C2" s="37"/>
      <c r="D2" s="37"/>
      <c r="E2" s="37"/>
      <c r="F2" s="37"/>
      <c r="G2" s="37"/>
      <c r="H2" s="37"/>
      <c r="I2" s="37"/>
      <c r="J2" s="38"/>
      <c r="K2" s="38"/>
      <c r="L2" s="38"/>
      <c r="M2" s="38"/>
      <c r="N2" s="38"/>
      <c r="O2" s="38"/>
      <c r="P2" s="38"/>
    </row>
    <row r="3" spans="1:16" ht="13.5" thickBot="1" x14ac:dyDescent="0.25">
      <c r="A3" s="7"/>
      <c r="B3" s="32" t="s">
        <v>36</v>
      </c>
      <c r="C3" s="32" t="s">
        <v>37</v>
      </c>
      <c r="D3" s="32" t="s">
        <v>38</v>
      </c>
      <c r="E3" s="32" t="s">
        <v>39</v>
      </c>
      <c r="F3" s="72" t="s">
        <v>40</v>
      </c>
      <c r="G3" s="72" t="s">
        <v>41</v>
      </c>
      <c r="H3" s="72" t="s">
        <v>42</v>
      </c>
      <c r="I3" s="72" t="s">
        <v>43</v>
      </c>
      <c r="J3" s="72" t="s">
        <v>44</v>
      </c>
      <c r="K3" s="72" t="s">
        <v>139</v>
      </c>
      <c r="L3" s="72" t="s">
        <v>46</v>
      </c>
      <c r="M3" s="72" t="s">
        <v>177</v>
      </c>
      <c r="N3" s="72" t="s">
        <v>180</v>
      </c>
      <c r="O3" s="72" t="s">
        <v>181</v>
      </c>
      <c r="P3" s="72" t="s">
        <v>182</v>
      </c>
    </row>
    <row r="4" spans="1:16" ht="13.5" thickTop="1" x14ac:dyDescent="0.2">
      <c r="A4" s="128" t="s">
        <v>140</v>
      </c>
      <c r="B4" s="107">
        <v>24825350</v>
      </c>
      <c r="C4" s="107">
        <v>27919736</v>
      </c>
      <c r="D4" s="107">
        <v>30678500</v>
      </c>
      <c r="E4" s="107">
        <v>34589690</v>
      </c>
      <c r="F4" s="107">
        <v>32603513</v>
      </c>
      <c r="G4" s="107">
        <v>20397784</v>
      </c>
      <c r="H4" s="107">
        <v>25404005</v>
      </c>
      <c r="I4" s="107">
        <v>27593959</v>
      </c>
      <c r="J4" s="107">
        <f>J19+J34</f>
        <v>30939221</v>
      </c>
      <c r="K4" s="107">
        <f>K19+K34</f>
        <v>36798141</v>
      </c>
      <c r="L4" s="107">
        <v>41905009</v>
      </c>
      <c r="M4" s="107">
        <v>47157575</v>
      </c>
      <c r="N4" s="107">
        <v>44737849</v>
      </c>
      <c r="O4" s="107">
        <v>46631031</v>
      </c>
      <c r="P4" s="107">
        <v>49518090</v>
      </c>
    </row>
    <row r="5" spans="1:16" x14ac:dyDescent="0.2">
      <c r="A5" s="128" t="s">
        <v>141</v>
      </c>
      <c r="B5" s="114">
        <v>31658865</v>
      </c>
      <c r="C5" s="114">
        <v>33493587</v>
      </c>
      <c r="D5" s="114">
        <v>41390824</v>
      </c>
      <c r="E5" s="114">
        <v>38372666</v>
      </c>
      <c r="F5" s="114">
        <v>32968514</v>
      </c>
      <c r="G5" s="114">
        <v>32748971</v>
      </c>
      <c r="H5" s="114">
        <v>26732299</v>
      </c>
      <c r="I5" s="114">
        <v>20484962</v>
      </c>
      <c r="J5" s="114">
        <f>J20+J35</f>
        <v>33525973</v>
      </c>
      <c r="K5" s="114">
        <f t="shared" ref="K5:K14" si="0">K20+K35</f>
        <v>30173980</v>
      </c>
      <c r="L5" s="114">
        <v>32494535</v>
      </c>
      <c r="M5" s="114">
        <v>36836000</v>
      </c>
      <c r="N5" s="114">
        <v>36195810</v>
      </c>
      <c r="O5" s="114">
        <v>41658381</v>
      </c>
      <c r="P5" s="114">
        <v>48028866</v>
      </c>
    </row>
    <row r="6" spans="1:16" x14ac:dyDescent="0.2">
      <c r="A6" s="128" t="s">
        <v>142</v>
      </c>
      <c r="B6" s="114">
        <v>480</v>
      </c>
      <c r="C6" s="114">
        <v>10721</v>
      </c>
      <c r="D6" s="114">
        <v>0</v>
      </c>
      <c r="E6" s="114">
        <v>0</v>
      </c>
      <c r="F6" s="114">
        <v>0</v>
      </c>
      <c r="G6" s="114">
        <v>0</v>
      </c>
      <c r="H6" s="114">
        <v>0</v>
      </c>
      <c r="I6" s="114">
        <v>0</v>
      </c>
      <c r="J6" s="114">
        <f t="shared" ref="J6:J13" si="1">J21+J36</f>
        <v>0</v>
      </c>
      <c r="K6" s="114">
        <f t="shared" si="0"/>
        <v>275</v>
      </c>
      <c r="L6" s="114">
        <v>0</v>
      </c>
      <c r="M6" s="114">
        <v>0</v>
      </c>
      <c r="N6" s="114">
        <v>0</v>
      </c>
      <c r="O6" s="114">
        <v>0</v>
      </c>
      <c r="P6" s="114">
        <v>0</v>
      </c>
    </row>
    <row r="7" spans="1:16" x14ac:dyDescent="0.2">
      <c r="A7" s="128" t="s">
        <v>143</v>
      </c>
      <c r="B7" s="114">
        <v>10036</v>
      </c>
      <c r="C7" s="114">
        <v>29176</v>
      </c>
      <c r="D7" s="114">
        <v>5421</v>
      </c>
      <c r="E7" s="114">
        <v>33</v>
      </c>
      <c r="F7" s="114">
        <v>10</v>
      </c>
      <c r="G7" s="114">
        <v>-748</v>
      </c>
      <c r="H7" s="114">
        <v>11555</v>
      </c>
      <c r="I7" s="114">
        <v>23052</v>
      </c>
      <c r="J7" s="114">
        <f t="shared" si="1"/>
        <v>0</v>
      </c>
      <c r="K7" s="114">
        <f t="shared" si="0"/>
        <v>0</v>
      </c>
      <c r="L7" s="114">
        <v>0</v>
      </c>
      <c r="M7" s="114">
        <v>0</v>
      </c>
      <c r="N7" s="114">
        <v>0</v>
      </c>
      <c r="O7" s="114">
        <v>0</v>
      </c>
      <c r="P7" s="114">
        <v>0</v>
      </c>
    </row>
    <row r="8" spans="1:16" x14ac:dyDescent="0.2">
      <c r="A8" s="128" t="s">
        <v>144</v>
      </c>
      <c r="B8" s="114">
        <v>3250952</v>
      </c>
      <c r="C8" s="114">
        <v>3877456</v>
      </c>
      <c r="D8" s="114">
        <v>1899865</v>
      </c>
      <c r="E8" s="114">
        <v>1899865</v>
      </c>
      <c r="F8" s="114">
        <v>0</v>
      </c>
      <c r="G8" s="114">
        <v>0</v>
      </c>
      <c r="H8" s="114">
        <v>0</v>
      </c>
      <c r="I8" s="114">
        <v>0</v>
      </c>
      <c r="J8" s="114">
        <f t="shared" si="1"/>
        <v>0</v>
      </c>
      <c r="K8" s="114">
        <f t="shared" si="0"/>
        <v>0</v>
      </c>
      <c r="L8" s="114">
        <v>0</v>
      </c>
      <c r="M8" s="114">
        <v>0</v>
      </c>
      <c r="N8" s="114">
        <v>0</v>
      </c>
      <c r="O8" s="114">
        <v>0</v>
      </c>
      <c r="P8" s="114">
        <v>0</v>
      </c>
    </row>
    <row r="9" spans="1:16" x14ac:dyDescent="0.2">
      <c r="A9" s="128" t="s">
        <v>145</v>
      </c>
      <c r="B9" s="114">
        <v>-411050</v>
      </c>
      <c r="C9" s="114">
        <v>-429553</v>
      </c>
      <c r="D9" s="114">
        <v>-390739</v>
      </c>
      <c r="E9" s="114">
        <v>-8302</v>
      </c>
      <c r="F9" s="114">
        <v>-279165</v>
      </c>
      <c r="G9" s="114">
        <v>-248787</v>
      </c>
      <c r="H9" s="114">
        <v>-181046</v>
      </c>
      <c r="I9" s="114">
        <v>-175017</v>
      </c>
      <c r="J9" s="114">
        <f t="shared" si="1"/>
        <v>-99034</v>
      </c>
      <c r="K9" s="114">
        <f t="shared" si="0"/>
        <v>-149412</v>
      </c>
      <c r="L9" s="114">
        <v>-67390</v>
      </c>
      <c r="M9" s="114">
        <v>-27562</v>
      </c>
      <c r="N9" s="114">
        <v>114642</v>
      </c>
      <c r="O9" s="114">
        <v>361437</v>
      </c>
      <c r="P9" s="114">
        <v>102913</v>
      </c>
    </row>
    <row r="10" spans="1:16" x14ac:dyDescent="0.2">
      <c r="A10" s="128" t="s">
        <v>146</v>
      </c>
      <c r="B10" s="114">
        <v>26119906</v>
      </c>
      <c r="C10" s="114">
        <v>27061822</v>
      </c>
      <c r="D10" s="114">
        <v>23941236</v>
      </c>
      <c r="E10" s="114">
        <v>30832722</v>
      </c>
      <c r="F10" s="114">
        <v>30975868</v>
      </c>
      <c r="G10" s="114">
        <v>40888903</v>
      </c>
      <c r="H10" s="114">
        <v>39875412</v>
      </c>
      <c r="I10" s="114">
        <v>37030327</v>
      </c>
      <c r="J10" s="114">
        <f t="shared" si="1"/>
        <v>48308176</v>
      </c>
      <c r="K10" s="114">
        <f t="shared" si="0"/>
        <v>66614603</v>
      </c>
      <c r="L10" s="114">
        <v>83241324</v>
      </c>
      <c r="M10" s="114">
        <v>100124888</v>
      </c>
      <c r="N10" s="114">
        <v>98397824</v>
      </c>
      <c r="O10" s="114">
        <v>98304674</v>
      </c>
      <c r="P10" s="114">
        <v>115362150</v>
      </c>
    </row>
    <row r="11" spans="1:16" x14ac:dyDescent="0.2">
      <c r="A11" s="128" t="s">
        <v>147</v>
      </c>
      <c r="B11" s="114">
        <v>2341005</v>
      </c>
      <c r="C11" s="114">
        <v>3697703</v>
      </c>
      <c r="D11" s="114">
        <v>4716573</v>
      </c>
      <c r="E11" s="114">
        <v>5934066</v>
      </c>
      <c r="F11" s="114">
        <v>5727241</v>
      </c>
      <c r="G11" s="114">
        <v>6940465</v>
      </c>
      <c r="H11" s="114">
        <v>7913988</v>
      </c>
      <c r="I11" s="114">
        <v>4684685</v>
      </c>
      <c r="J11" s="114">
        <f t="shared" si="1"/>
        <v>6939268</v>
      </c>
      <c r="K11" s="114">
        <f t="shared" si="0"/>
        <v>9757312</v>
      </c>
      <c r="L11" s="114">
        <v>11805889</v>
      </c>
      <c r="M11" s="114">
        <v>13772957</v>
      </c>
      <c r="N11" s="114">
        <v>8187507</v>
      </c>
      <c r="O11" s="114">
        <v>15636416</v>
      </c>
      <c r="P11" s="114">
        <v>17496857</v>
      </c>
    </row>
    <row r="12" spans="1:16" x14ac:dyDescent="0.2">
      <c r="A12" s="128" t="s">
        <v>133</v>
      </c>
      <c r="B12" s="114">
        <v>8047503</v>
      </c>
      <c r="C12" s="114">
        <v>7716331</v>
      </c>
      <c r="D12" s="114">
        <v>6230796</v>
      </c>
      <c r="E12" s="114">
        <v>7037192</v>
      </c>
      <c r="F12" s="114">
        <v>7216824</v>
      </c>
      <c r="G12" s="114">
        <v>6521957</v>
      </c>
      <c r="H12" s="114">
        <v>6809491</v>
      </c>
      <c r="I12" s="114">
        <v>7963807</v>
      </c>
      <c r="J12" s="114">
        <f t="shared" si="1"/>
        <v>8015621</v>
      </c>
      <c r="K12" s="114">
        <f t="shared" si="0"/>
        <v>147854</v>
      </c>
      <c r="L12" s="114">
        <v>638759</v>
      </c>
      <c r="M12" s="114">
        <v>939805</v>
      </c>
      <c r="N12" s="114">
        <v>631895</v>
      </c>
      <c r="O12" s="114">
        <v>342466</v>
      </c>
      <c r="P12" s="114">
        <v>423088</v>
      </c>
    </row>
    <row r="13" spans="1:16" ht="13.5" thickBot="1" x14ac:dyDescent="0.25">
      <c r="A13" s="128" t="s">
        <v>148</v>
      </c>
      <c r="B13" s="114">
        <v>9018279</v>
      </c>
      <c r="C13" s="114">
        <v>8116483</v>
      </c>
      <c r="D13" s="114">
        <v>7988171</v>
      </c>
      <c r="E13" s="114">
        <v>7431870</v>
      </c>
      <c r="F13" s="114">
        <v>4357038</v>
      </c>
      <c r="G13" s="114">
        <v>4100797</v>
      </c>
      <c r="H13" s="114">
        <v>3997788</v>
      </c>
      <c r="I13" s="114">
        <v>2626453</v>
      </c>
      <c r="J13" s="114">
        <f t="shared" si="1"/>
        <v>7240248</v>
      </c>
      <c r="K13" s="114">
        <f t="shared" si="0"/>
        <v>7780680</v>
      </c>
      <c r="L13" s="114">
        <v>8118789</v>
      </c>
      <c r="M13" s="114">
        <v>9177104</v>
      </c>
      <c r="N13" s="114">
        <v>10589457</v>
      </c>
      <c r="O13" s="114">
        <v>11509179</v>
      </c>
      <c r="P13" s="114">
        <v>7378255</v>
      </c>
    </row>
    <row r="14" spans="1:16" ht="13.5" thickTop="1" x14ac:dyDescent="0.2">
      <c r="A14" s="129" t="s">
        <v>135</v>
      </c>
      <c r="B14" s="115">
        <v>104861326</v>
      </c>
      <c r="C14" s="115">
        <v>111493462</v>
      </c>
      <c r="D14" s="115">
        <v>116460647</v>
      </c>
      <c r="E14" s="115">
        <v>125089802</v>
      </c>
      <c r="F14" s="115">
        <v>113569843</v>
      </c>
      <c r="G14" s="115">
        <v>111349342</v>
      </c>
      <c r="H14" s="115">
        <v>110563492</v>
      </c>
      <c r="I14" s="115">
        <v>100232228</v>
      </c>
      <c r="J14" s="115">
        <f>SUM(J4:J13)</f>
        <v>134869473</v>
      </c>
      <c r="K14" s="115">
        <f t="shared" si="0"/>
        <v>151123433</v>
      </c>
      <c r="L14" s="115">
        <v>178136915</v>
      </c>
      <c r="M14" s="115">
        <v>207980767</v>
      </c>
      <c r="N14" s="115">
        <v>198854984</v>
      </c>
      <c r="O14" s="115">
        <v>214443584</v>
      </c>
      <c r="P14" s="115">
        <v>238310219</v>
      </c>
    </row>
    <row r="15" spans="1:16" x14ac:dyDescent="0.2">
      <c r="A15" s="111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</row>
    <row r="16" spans="1:16" x14ac:dyDescent="0.2">
      <c r="A16" s="23" t="s">
        <v>136</v>
      </c>
      <c r="B16" s="37"/>
      <c r="C16" s="37"/>
      <c r="D16" s="37"/>
      <c r="E16" s="37"/>
      <c r="F16" s="130"/>
      <c r="G16" s="130"/>
      <c r="H16" s="130"/>
      <c r="I16" s="130"/>
      <c r="J16" s="38"/>
      <c r="K16" s="38"/>
      <c r="L16" s="38"/>
      <c r="M16" s="38"/>
      <c r="N16" s="38"/>
      <c r="O16" s="38"/>
      <c r="P16" s="38"/>
    </row>
    <row r="17" spans="1:16" x14ac:dyDescent="0.2">
      <c r="A17" s="19" t="s">
        <v>138</v>
      </c>
      <c r="B17" s="37"/>
      <c r="C17" s="37"/>
      <c r="D17" s="37"/>
      <c r="E17" s="37"/>
      <c r="F17" s="130"/>
      <c r="G17" s="130"/>
      <c r="H17" s="130"/>
      <c r="I17" s="130"/>
      <c r="J17" s="38"/>
      <c r="K17" s="38"/>
      <c r="L17" s="38"/>
      <c r="M17" s="38"/>
      <c r="N17" s="38"/>
      <c r="O17" s="38"/>
      <c r="P17" s="38"/>
    </row>
    <row r="18" spans="1:16" ht="13.5" thickBot="1" x14ac:dyDescent="0.25">
      <c r="A18" s="7"/>
      <c r="B18" s="32" t="s">
        <v>36</v>
      </c>
      <c r="C18" s="32" t="s">
        <v>37</v>
      </c>
      <c r="D18" s="32" t="s">
        <v>38</v>
      </c>
      <c r="E18" s="32" t="s">
        <v>39</v>
      </c>
      <c r="F18" s="72" t="s">
        <v>40</v>
      </c>
      <c r="G18" s="72" t="s">
        <v>41</v>
      </c>
      <c r="H18" s="72" t="s">
        <v>42</v>
      </c>
      <c r="I18" s="72" t="s">
        <v>43</v>
      </c>
      <c r="J18" s="72" t="s">
        <v>44</v>
      </c>
      <c r="K18" s="72" t="s">
        <v>45</v>
      </c>
      <c r="L18" s="72" t="s">
        <v>46</v>
      </c>
      <c r="M18" s="72" t="s">
        <v>176</v>
      </c>
      <c r="N18" s="72" t="s">
        <v>180</v>
      </c>
      <c r="O18" s="72" t="s">
        <v>181</v>
      </c>
      <c r="P18" s="72" t="s">
        <v>182</v>
      </c>
    </row>
    <row r="19" spans="1:16" ht="13.5" thickTop="1" x14ac:dyDescent="0.2">
      <c r="A19" s="128" t="s">
        <v>140</v>
      </c>
      <c r="B19" s="61">
        <v>23467541</v>
      </c>
      <c r="C19" s="61">
        <v>26142233</v>
      </c>
      <c r="D19" s="61">
        <v>28475084</v>
      </c>
      <c r="E19" s="61">
        <v>32202066</v>
      </c>
      <c r="F19" s="140">
        <v>32348060</v>
      </c>
      <c r="G19" s="140">
        <v>18074332</v>
      </c>
      <c r="H19" s="140">
        <v>23088966</v>
      </c>
      <c r="I19" s="140">
        <v>25364670</v>
      </c>
      <c r="J19" s="140">
        <v>28046466</v>
      </c>
      <c r="K19" s="140">
        <v>34325226</v>
      </c>
      <c r="L19" s="140">
        <v>38946322</v>
      </c>
      <c r="M19" s="140">
        <v>44199112</v>
      </c>
      <c r="N19" s="140">
        <v>42136384</v>
      </c>
      <c r="O19" s="140">
        <v>43991776</v>
      </c>
      <c r="P19" s="140">
        <v>46504403</v>
      </c>
    </row>
    <row r="20" spans="1:16" x14ac:dyDescent="0.2">
      <c r="A20" s="128" t="s">
        <v>141</v>
      </c>
      <c r="B20" s="14">
        <v>30332640</v>
      </c>
      <c r="C20" s="14">
        <v>32151299</v>
      </c>
      <c r="D20" s="14">
        <v>32969913</v>
      </c>
      <c r="E20" s="14">
        <v>29479878</v>
      </c>
      <c r="F20" s="14">
        <v>23734395</v>
      </c>
      <c r="G20" s="14">
        <v>23414039</v>
      </c>
      <c r="H20" s="14">
        <v>17321573</v>
      </c>
      <c r="I20" s="14">
        <v>18551098</v>
      </c>
      <c r="J20" s="14">
        <v>31586382</v>
      </c>
      <c r="K20" s="14">
        <v>28234499</v>
      </c>
      <c r="L20" s="14">
        <v>30780779</v>
      </c>
      <c r="M20" s="14">
        <v>34845602</v>
      </c>
      <c r="N20" s="14">
        <v>33943231</v>
      </c>
      <c r="O20" s="14">
        <v>39152641</v>
      </c>
      <c r="P20" s="14">
        <v>45207222</v>
      </c>
    </row>
    <row r="21" spans="1:16" x14ac:dyDescent="0.2">
      <c r="A21" s="128" t="s">
        <v>142</v>
      </c>
      <c r="B21" s="14">
        <v>480</v>
      </c>
      <c r="C21" s="14">
        <v>10721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275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x14ac:dyDescent="0.2">
      <c r="A22" s="128" t="s">
        <v>143</v>
      </c>
      <c r="B22" s="14">
        <v>10036</v>
      </c>
      <c r="C22" s="14">
        <v>29176</v>
      </c>
      <c r="D22" s="14">
        <v>5421</v>
      </c>
      <c r="E22" s="14">
        <v>33</v>
      </c>
      <c r="F22" s="14">
        <v>-997</v>
      </c>
      <c r="G22" s="14">
        <v>-748</v>
      </c>
      <c r="H22" s="14">
        <v>11555</v>
      </c>
      <c r="I22" s="14">
        <v>23052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x14ac:dyDescent="0.2">
      <c r="A23" s="128" t="s">
        <v>144</v>
      </c>
      <c r="B23" s="14">
        <v>3250952</v>
      </c>
      <c r="C23" s="14">
        <v>3877456</v>
      </c>
      <c r="D23" s="14">
        <v>1899865</v>
      </c>
      <c r="E23" s="14">
        <v>1899865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x14ac:dyDescent="0.2">
      <c r="A24" s="128" t="s">
        <v>145</v>
      </c>
      <c r="B24" s="14">
        <v>-411050</v>
      </c>
      <c r="C24" s="14">
        <v>-429553</v>
      </c>
      <c r="D24" s="14">
        <v>-390739</v>
      </c>
      <c r="E24" s="14">
        <v>-8302</v>
      </c>
      <c r="F24" s="14">
        <v>-279165</v>
      </c>
      <c r="G24" s="14">
        <v>-248787</v>
      </c>
      <c r="H24" s="14">
        <v>-181046</v>
      </c>
      <c r="I24" s="14">
        <v>-175017</v>
      </c>
      <c r="J24" s="14">
        <v>-99034</v>
      </c>
      <c r="K24" s="14">
        <v>-149412</v>
      </c>
      <c r="L24" s="14">
        <v>-67390</v>
      </c>
      <c r="M24" s="14">
        <v>-27562</v>
      </c>
      <c r="N24" s="14">
        <v>114642</v>
      </c>
      <c r="O24" s="14">
        <v>361437</v>
      </c>
      <c r="P24" s="14">
        <v>102913</v>
      </c>
    </row>
    <row r="25" spans="1:16" x14ac:dyDescent="0.2">
      <c r="A25" s="128" t="s">
        <v>146</v>
      </c>
      <c r="B25" s="14">
        <v>26119906</v>
      </c>
      <c r="C25" s="14">
        <v>27061822</v>
      </c>
      <c r="D25" s="14">
        <v>17861972</v>
      </c>
      <c r="E25" s="14">
        <v>24560690</v>
      </c>
      <c r="F25" s="14">
        <v>24649159</v>
      </c>
      <c r="G25" s="14">
        <v>34732090</v>
      </c>
      <c r="H25" s="14">
        <v>35394292</v>
      </c>
      <c r="I25" s="14">
        <v>45187116</v>
      </c>
      <c r="J25" s="14">
        <v>48308176</v>
      </c>
      <c r="K25" s="14">
        <v>66614603</v>
      </c>
      <c r="L25" s="14">
        <v>83241324</v>
      </c>
      <c r="M25" s="14">
        <v>100124888</v>
      </c>
      <c r="N25" s="14">
        <v>98397824</v>
      </c>
      <c r="O25" s="14">
        <v>98304674</v>
      </c>
      <c r="P25" s="14">
        <v>115362150</v>
      </c>
    </row>
    <row r="26" spans="1:16" x14ac:dyDescent="0.2">
      <c r="A26" s="128" t="s">
        <v>147</v>
      </c>
      <c r="B26" s="14">
        <v>2341005</v>
      </c>
      <c r="C26" s="14">
        <v>3697703</v>
      </c>
      <c r="D26" s="14">
        <v>3899290</v>
      </c>
      <c r="E26" s="14">
        <v>5104823</v>
      </c>
      <c r="F26" s="14">
        <v>4760339</v>
      </c>
      <c r="G26" s="14">
        <v>5923700</v>
      </c>
      <c r="H26" s="14">
        <v>7804490</v>
      </c>
      <c r="I26" s="14">
        <v>8574295</v>
      </c>
      <c r="J26" s="14">
        <v>6939268</v>
      </c>
      <c r="K26" s="14">
        <v>9757312</v>
      </c>
      <c r="L26" s="14">
        <v>11805889</v>
      </c>
      <c r="M26" s="14">
        <v>13772957</v>
      </c>
      <c r="N26" s="14">
        <v>8187507</v>
      </c>
      <c r="O26" s="14">
        <v>15636416</v>
      </c>
      <c r="P26" s="14">
        <v>17496857</v>
      </c>
    </row>
    <row r="27" spans="1:16" x14ac:dyDescent="0.2">
      <c r="A27" s="128" t="s">
        <v>133</v>
      </c>
      <c r="B27" s="14">
        <v>8047503</v>
      </c>
      <c r="C27" s="14">
        <v>7716331</v>
      </c>
      <c r="D27" s="14">
        <v>6079391</v>
      </c>
      <c r="E27" s="14">
        <v>6921316</v>
      </c>
      <c r="F27" s="14">
        <v>7096005</v>
      </c>
      <c r="G27" s="14">
        <v>6487134</v>
      </c>
      <c r="H27" s="14">
        <v>6697206</v>
      </c>
      <c r="I27" s="14">
        <v>7963807</v>
      </c>
      <c r="J27" s="14">
        <v>8015621</v>
      </c>
      <c r="K27" s="14">
        <v>147854</v>
      </c>
      <c r="L27" s="14">
        <v>638759</v>
      </c>
      <c r="M27" s="14">
        <v>939805</v>
      </c>
      <c r="N27" s="14">
        <v>631895</v>
      </c>
      <c r="O27" s="14">
        <v>342466</v>
      </c>
      <c r="P27" s="14">
        <v>423088</v>
      </c>
    </row>
    <row r="28" spans="1:16" ht="13.5" thickBot="1" x14ac:dyDescent="0.25">
      <c r="A28" s="128" t="s">
        <v>148</v>
      </c>
      <c r="B28" s="14">
        <v>8716635</v>
      </c>
      <c r="C28" s="14">
        <v>7900274</v>
      </c>
      <c r="D28" s="14">
        <v>7503077</v>
      </c>
      <c r="E28" s="14">
        <v>6600436</v>
      </c>
      <c r="F28" s="14">
        <v>3978579</v>
      </c>
      <c r="G28" s="14">
        <v>3703221</v>
      </c>
      <c r="H28" s="14">
        <v>3581994</v>
      </c>
      <c r="I28" s="14">
        <v>3676852</v>
      </c>
      <c r="J28" s="14">
        <v>6894152</v>
      </c>
      <c r="K28" s="14">
        <v>7573103</v>
      </c>
      <c r="L28" s="14">
        <v>7936785</v>
      </c>
      <c r="M28" s="14">
        <v>8861026</v>
      </c>
      <c r="N28" s="14">
        <v>10280315</v>
      </c>
      <c r="O28" s="14">
        <v>11282923</v>
      </c>
      <c r="P28" s="14">
        <v>7160745</v>
      </c>
    </row>
    <row r="29" spans="1:16" ht="13.5" thickTop="1" x14ac:dyDescent="0.2">
      <c r="A29" s="129" t="s">
        <v>135</v>
      </c>
      <c r="B29" s="82">
        <v>101875648</v>
      </c>
      <c r="C29" s="82">
        <v>108157462</v>
      </c>
      <c r="D29" s="82">
        <v>98303274</v>
      </c>
      <c r="E29" s="82">
        <v>105760805</v>
      </c>
      <c r="F29" s="82">
        <v>96286375</v>
      </c>
      <c r="G29" s="82">
        <f t="shared" ref="G29:I29" si="2">SUM(G19:G28)</f>
        <v>92084981</v>
      </c>
      <c r="H29" s="82">
        <f t="shared" si="2"/>
        <v>93719030</v>
      </c>
      <c r="I29" s="82">
        <f t="shared" si="2"/>
        <v>109165873</v>
      </c>
      <c r="J29" s="82">
        <f>SUM(J19:J28)</f>
        <v>129691031</v>
      </c>
      <c r="K29" s="82">
        <f>SUM(K19:K28)</f>
        <v>146503460</v>
      </c>
      <c r="L29" s="82">
        <v>173282468</v>
      </c>
      <c r="M29" s="82">
        <v>202715828</v>
      </c>
      <c r="N29" s="82">
        <v>193691798</v>
      </c>
      <c r="O29" s="82">
        <v>209072333</v>
      </c>
      <c r="P29" s="82">
        <v>232257378</v>
      </c>
    </row>
    <row r="30" spans="1:16" x14ac:dyDescent="0.2">
      <c r="A30" s="111"/>
      <c r="B30" s="131"/>
      <c r="C30" s="131"/>
      <c r="D30" s="131"/>
      <c r="E30" s="131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x14ac:dyDescent="0.2">
      <c r="A31" s="111" t="s">
        <v>137</v>
      </c>
      <c r="B31" s="131"/>
      <c r="C31" s="131"/>
      <c r="D31" s="131"/>
      <c r="E31" s="131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x14ac:dyDescent="0.2">
      <c r="A32" s="19" t="s">
        <v>138</v>
      </c>
      <c r="B32" s="116"/>
      <c r="C32" s="116"/>
      <c r="D32" s="116"/>
      <c r="E32" s="116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ht="13.5" thickBot="1" x14ac:dyDescent="0.25">
      <c r="A33" s="7"/>
      <c r="B33" s="32" t="s">
        <v>36</v>
      </c>
      <c r="C33" s="32" t="s">
        <v>37</v>
      </c>
      <c r="D33" s="32" t="s">
        <v>38</v>
      </c>
      <c r="E33" s="32" t="s">
        <v>39</v>
      </c>
      <c r="F33" s="72" t="s">
        <v>40</v>
      </c>
      <c r="G33" s="72" t="s">
        <v>41</v>
      </c>
      <c r="H33" s="72" t="s">
        <v>42</v>
      </c>
      <c r="I33" s="72" t="s">
        <v>43</v>
      </c>
      <c r="J33" s="72" t="s">
        <v>44</v>
      </c>
      <c r="K33" s="72" t="s">
        <v>139</v>
      </c>
      <c r="L33" s="72" t="s">
        <v>46</v>
      </c>
      <c r="M33" s="72" t="s">
        <v>177</v>
      </c>
      <c r="N33" s="72" t="s">
        <v>180</v>
      </c>
      <c r="O33" s="72" t="s">
        <v>181</v>
      </c>
      <c r="P33" s="72" t="s">
        <v>182</v>
      </c>
    </row>
    <row r="34" spans="1:16" ht="13.5" thickTop="1" x14ac:dyDescent="0.2">
      <c r="A34" s="128" t="s">
        <v>140</v>
      </c>
      <c r="B34" s="61">
        <v>1357809</v>
      </c>
      <c r="C34" s="61">
        <v>1777503</v>
      </c>
      <c r="D34" s="61">
        <v>2203416</v>
      </c>
      <c r="E34" s="61">
        <v>2387624</v>
      </c>
      <c r="F34" s="140">
        <v>2674117</v>
      </c>
      <c r="G34" s="140">
        <v>2323452</v>
      </c>
      <c r="H34" s="140">
        <v>2315039</v>
      </c>
      <c r="I34" s="140">
        <v>2322727</v>
      </c>
      <c r="J34" s="140">
        <v>2892755</v>
      </c>
      <c r="K34" s="140">
        <v>2472915</v>
      </c>
      <c r="L34" s="140">
        <v>2958687</v>
      </c>
      <c r="M34" s="140">
        <v>2958463</v>
      </c>
      <c r="N34" s="140">
        <v>2601465</v>
      </c>
      <c r="O34" s="140">
        <v>2639255</v>
      </c>
      <c r="P34" s="140">
        <v>3013687</v>
      </c>
    </row>
    <row r="35" spans="1:16" x14ac:dyDescent="0.2">
      <c r="A35" s="128" t="s">
        <v>141</v>
      </c>
      <c r="B35" s="14">
        <v>1326225</v>
      </c>
      <c r="C35" s="14">
        <v>1342288</v>
      </c>
      <c r="D35" s="14">
        <v>8420911</v>
      </c>
      <c r="E35" s="14">
        <v>8892788</v>
      </c>
      <c r="F35" s="14">
        <v>9234119</v>
      </c>
      <c r="G35" s="14">
        <v>9334932</v>
      </c>
      <c r="H35" s="14">
        <v>9410726</v>
      </c>
      <c r="I35" s="14">
        <v>1935288</v>
      </c>
      <c r="J35" s="14">
        <v>1939591</v>
      </c>
      <c r="K35" s="14">
        <v>1939481</v>
      </c>
      <c r="L35" s="14">
        <v>1713756</v>
      </c>
      <c r="M35" s="14">
        <v>1990398</v>
      </c>
      <c r="N35" s="14">
        <v>2252579</v>
      </c>
      <c r="O35" s="14">
        <v>2505740</v>
      </c>
      <c r="P35" s="14">
        <v>2821644</v>
      </c>
    </row>
    <row r="36" spans="1:16" x14ac:dyDescent="0.2">
      <c r="A36" s="128" t="s">
        <v>142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x14ac:dyDescent="0.2">
      <c r="A37" s="128" t="s">
        <v>143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x14ac:dyDescent="0.2">
      <c r="A38" s="128" t="s">
        <v>144</v>
      </c>
      <c r="B38" s="14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x14ac:dyDescent="0.2">
      <c r="A39" s="128" t="s">
        <v>145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</row>
    <row r="40" spans="1:16" x14ac:dyDescent="0.2">
      <c r="A40" s="128" t="s">
        <v>146</v>
      </c>
      <c r="B40" s="14">
        <v>0</v>
      </c>
      <c r="C40" s="14">
        <v>0</v>
      </c>
      <c r="D40" s="14">
        <v>6079264</v>
      </c>
      <c r="E40" s="14">
        <v>6272032</v>
      </c>
      <c r="F40" s="14">
        <v>6326709</v>
      </c>
      <c r="G40" s="14">
        <v>6156813</v>
      </c>
      <c r="H40" s="14">
        <v>4481120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x14ac:dyDescent="0.2">
      <c r="A41" s="128" t="s">
        <v>147</v>
      </c>
      <c r="B41" s="14">
        <v>0</v>
      </c>
      <c r="C41" s="14">
        <v>0</v>
      </c>
      <c r="D41" s="14">
        <v>817283</v>
      </c>
      <c r="E41" s="14">
        <v>829243</v>
      </c>
      <c r="F41" s="14">
        <v>966902</v>
      </c>
      <c r="G41" s="14">
        <v>1016765</v>
      </c>
      <c r="H41" s="14">
        <v>109498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x14ac:dyDescent="0.2">
      <c r="A42" s="128" t="s">
        <v>133</v>
      </c>
      <c r="B42" s="14">
        <v>0</v>
      </c>
      <c r="C42" s="14">
        <v>0</v>
      </c>
      <c r="D42" s="14">
        <v>151405</v>
      </c>
      <c r="E42" s="14">
        <v>115876</v>
      </c>
      <c r="F42" s="14">
        <v>120819</v>
      </c>
      <c r="G42" s="14">
        <v>34823</v>
      </c>
      <c r="H42" s="14">
        <v>112285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</row>
    <row r="43" spans="1:16" ht="13.5" thickBot="1" x14ac:dyDescent="0.25">
      <c r="A43" s="128" t="s">
        <v>148</v>
      </c>
      <c r="B43" s="14">
        <v>301644</v>
      </c>
      <c r="C43" s="14">
        <v>216209</v>
      </c>
      <c r="D43" s="14">
        <v>485094</v>
      </c>
      <c r="E43" s="14">
        <v>831434</v>
      </c>
      <c r="F43" s="14">
        <v>600205</v>
      </c>
      <c r="G43" s="14">
        <v>397576</v>
      </c>
      <c r="H43" s="14">
        <v>415794</v>
      </c>
      <c r="I43" s="14">
        <v>324311</v>
      </c>
      <c r="J43" s="14">
        <v>346096</v>
      </c>
      <c r="K43" s="14">
        <v>207577</v>
      </c>
      <c r="L43" s="14">
        <v>182004</v>
      </c>
      <c r="M43" s="14">
        <v>316078</v>
      </c>
      <c r="N43" s="14">
        <v>309142</v>
      </c>
      <c r="O43" s="14">
        <v>226256</v>
      </c>
      <c r="P43" s="14">
        <v>217510</v>
      </c>
    </row>
    <row r="44" spans="1:16" ht="13.5" thickTop="1" x14ac:dyDescent="0.2">
      <c r="A44" s="129" t="s">
        <v>135</v>
      </c>
      <c r="B44" s="82">
        <v>2985678</v>
      </c>
      <c r="C44" s="82">
        <v>3336000</v>
      </c>
      <c r="D44" s="82">
        <v>18157373</v>
      </c>
      <c r="E44" s="82">
        <v>19328997</v>
      </c>
      <c r="F44" s="82">
        <v>19922871</v>
      </c>
      <c r="G44" s="82">
        <v>19264361</v>
      </c>
      <c r="H44" s="82">
        <v>16844462</v>
      </c>
      <c r="I44" s="82">
        <v>4582326</v>
      </c>
      <c r="J44" s="82">
        <f>SUM(J34:J43)</f>
        <v>5178442</v>
      </c>
      <c r="K44" s="82">
        <f>SUM(K34:K43)</f>
        <v>4619973</v>
      </c>
      <c r="L44" s="82">
        <v>4854447</v>
      </c>
      <c r="M44" s="82">
        <v>5264939</v>
      </c>
      <c r="N44" s="82">
        <v>5163186</v>
      </c>
      <c r="O44" s="82">
        <v>5371251</v>
      </c>
      <c r="P44" s="82">
        <v>6052841</v>
      </c>
    </row>
    <row r="45" spans="1:16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23285-5E52-44E1-95A9-3FCBB2CC2568}">
  <dimension ref="A1:E3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 activeCell="A2" sqref="A2"/>
    </sheetView>
  </sheetViews>
  <sheetFormatPr defaultColWidth="11.42578125" defaultRowHeight="12.75" x14ac:dyDescent="0.2"/>
  <cols>
    <col min="1" max="1" width="65.28515625" customWidth="1"/>
  </cols>
  <sheetData>
    <row r="1" spans="1:5" x14ac:dyDescent="0.2">
      <c r="A1" s="23" t="s">
        <v>129</v>
      </c>
      <c r="B1" s="37"/>
    </row>
    <row r="2" spans="1:5" x14ac:dyDescent="0.2">
      <c r="A2" s="19" t="s">
        <v>138</v>
      </c>
      <c r="B2" s="37"/>
    </row>
    <row r="3" spans="1:5" ht="13.5" thickBot="1" x14ac:dyDescent="0.25">
      <c r="A3" s="7"/>
      <c r="B3" s="32" t="s">
        <v>183</v>
      </c>
      <c r="C3" s="32" t="s">
        <v>189</v>
      </c>
      <c r="D3" s="32" t="s">
        <v>190</v>
      </c>
      <c r="E3" s="32" t="s">
        <v>191</v>
      </c>
    </row>
    <row r="4" spans="1:5" ht="13.5" thickTop="1" x14ac:dyDescent="0.2">
      <c r="A4" s="128" t="s">
        <v>140</v>
      </c>
      <c r="B4" s="107">
        <v>55166898</v>
      </c>
      <c r="C4" s="107">
        <v>38838827</v>
      </c>
      <c r="D4" s="107">
        <v>41331669</v>
      </c>
      <c r="E4" s="107">
        <v>43842107</v>
      </c>
    </row>
    <row r="5" spans="1:5" x14ac:dyDescent="0.2">
      <c r="A5" s="128" t="s">
        <v>141</v>
      </c>
      <c r="B5" s="114">
        <v>44900105</v>
      </c>
      <c r="C5" s="114">
        <v>62799169</v>
      </c>
      <c r="D5" s="114">
        <v>56462571</v>
      </c>
      <c r="E5" s="114">
        <v>61415684</v>
      </c>
    </row>
    <row r="6" spans="1:5" x14ac:dyDescent="0.2">
      <c r="A6" s="128" t="s">
        <v>184</v>
      </c>
      <c r="B6" s="114">
        <v>185086769</v>
      </c>
      <c r="C6" s="114">
        <v>251487181</v>
      </c>
      <c r="D6" s="114">
        <v>282354723</v>
      </c>
      <c r="E6" s="114">
        <v>335807538</v>
      </c>
    </row>
    <row r="7" spans="1:5" x14ac:dyDescent="0.2">
      <c r="A7" s="128" t="s">
        <v>185</v>
      </c>
      <c r="B7" s="114">
        <v>1527844</v>
      </c>
      <c r="C7" s="114">
        <v>1518932</v>
      </c>
      <c r="D7" s="114">
        <v>1562080</v>
      </c>
      <c r="E7" s="114">
        <v>284080704</v>
      </c>
    </row>
    <row r="8" spans="1:5" ht="13.5" thickBot="1" x14ac:dyDescent="0.25">
      <c r="A8" s="128" t="s">
        <v>148</v>
      </c>
      <c r="B8" s="114">
        <v>7866737</v>
      </c>
      <c r="C8" s="114">
        <v>7947445</v>
      </c>
      <c r="D8" s="114">
        <v>6909930</v>
      </c>
      <c r="E8" s="114">
        <v>19458995</v>
      </c>
    </row>
    <row r="9" spans="1:5" ht="13.5" thickTop="1" x14ac:dyDescent="0.2">
      <c r="A9" s="129" t="s">
        <v>135</v>
      </c>
      <c r="B9" s="115">
        <v>294548353</v>
      </c>
      <c r="C9" s="115">
        <v>362591554</v>
      </c>
      <c r="D9" s="115">
        <v>388620973</v>
      </c>
      <c r="E9" s="115">
        <v>744605028</v>
      </c>
    </row>
    <row r="10" spans="1:5" x14ac:dyDescent="0.2">
      <c r="A10" s="111"/>
      <c r="B10" s="130"/>
      <c r="C10" s="130"/>
      <c r="D10" s="130"/>
      <c r="E10" s="130"/>
    </row>
    <row r="11" spans="1:5" x14ac:dyDescent="0.2">
      <c r="A11" s="23" t="s">
        <v>136</v>
      </c>
      <c r="B11" s="37"/>
      <c r="C11" s="37"/>
      <c r="D11" s="37"/>
      <c r="E11" s="37"/>
    </row>
    <row r="12" spans="1:5" x14ac:dyDescent="0.2">
      <c r="A12" s="19" t="s">
        <v>138</v>
      </c>
      <c r="B12" s="37"/>
      <c r="C12" s="37"/>
      <c r="D12" s="37"/>
      <c r="E12" s="37"/>
    </row>
    <row r="13" spans="1:5" ht="13.5" thickBot="1" x14ac:dyDescent="0.25">
      <c r="A13" s="7"/>
      <c r="B13" s="32" t="s">
        <v>183</v>
      </c>
      <c r="C13" s="32" t="s">
        <v>189</v>
      </c>
      <c r="D13" s="32" t="s">
        <v>190</v>
      </c>
      <c r="E13" s="32" t="s">
        <v>191</v>
      </c>
    </row>
    <row r="14" spans="1:5" ht="13.5" thickTop="1" x14ac:dyDescent="0.2">
      <c r="A14" s="128" t="s">
        <v>140</v>
      </c>
      <c r="B14" s="107">
        <v>51671624</v>
      </c>
      <c r="C14" s="107">
        <v>35884596</v>
      </c>
      <c r="D14" s="107">
        <v>37369669</v>
      </c>
      <c r="E14" s="107">
        <v>40130107</v>
      </c>
    </row>
    <row r="15" spans="1:5" x14ac:dyDescent="0.2">
      <c r="A15" s="128" t="s">
        <v>141</v>
      </c>
      <c r="B15" s="114">
        <v>41719740</v>
      </c>
      <c r="C15" s="114">
        <v>59407041</v>
      </c>
      <c r="D15" s="114">
        <v>53363571</v>
      </c>
      <c r="E15" s="114">
        <v>57294684</v>
      </c>
    </row>
    <row r="16" spans="1:5" x14ac:dyDescent="0.2">
      <c r="A16" s="128" t="s">
        <v>184</v>
      </c>
      <c r="B16" s="114">
        <v>185086769</v>
      </c>
      <c r="C16" s="114">
        <v>250675109</v>
      </c>
      <c r="D16" s="114">
        <v>257092504</v>
      </c>
      <c r="E16" s="114">
        <v>308413716</v>
      </c>
    </row>
    <row r="17" spans="1:5" x14ac:dyDescent="0.2">
      <c r="A17" s="128" t="s">
        <v>185</v>
      </c>
      <c r="B17" s="114">
        <v>1527844</v>
      </c>
      <c r="C17" s="114">
        <v>1518932</v>
      </c>
      <c r="D17" s="114">
        <v>1562080</v>
      </c>
      <c r="E17" s="114">
        <v>284080704</v>
      </c>
    </row>
    <row r="18" spans="1:5" ht="13.5" thickBot="1" x14ac:dyDescent="0.25">
      <c r="A18" s="128" t="s">
        <v>148</v>
      </c>
      <c r="B18" s="114">
        <v>7618345</v>
      </c>
      <c r="C18" s="114">
        <v>7725413</v>
      </c>
      <c r="D18" s="114">
        <v>6909930</v>
      </c>
      <c r="E18" s="114">
        <v>19458995</v>
      </c>
    </row>
    <row r="19" spans="1:5" ht="13.5" thickTop="1" x14ac:dyDescent="0.2">
      <c r="A19" s="129" t="s">
        <v>135</v>
      </c>
      <c r="B19" s="115">
        <v>287624322</v>
      </c>
      <c r="C19" s="115">
        <v>355211091</v>
      </c>
      <c r="D19" s="115">
        <v>356297754</v>
      </c>
      <c r="E19" s="115">
        <v>709378206</v>
      </c>
    </row>
    <row r="20" spans="1:5" x14ac:dyDescent="0.2">
      <c r="A20" s="111"/>
      <c r="B20" s="131"/>
      <c r="C20" s="131"/>
      <c r="D20" s="131"/>
      <c r="E20" s="131"/>
    </row>
    <row r="21" spans="1:5" x14ac:dyDescent="0.2">
      <c r="A21" s="111" t="s">
        <v>137</v>
      </c>
      <c r="B21" s="131"/>
      <c r="C21" s="131"/>
      <c r="D21" s="131"/>
      <c r="E21" s="131"/>
    </row>
    <row r="22" spans="1:5" x14ac:dyDescent="0.2">
      <c r="A22" s="19" t="s">
        <v>138</v>
      </c>
      <c r="B22" s="116"/>
      <c r="C22" s="116"/>
      <c r="D22" s="116"/>
      <c r="E22" s="116"/>
    </row>
    <row r="23" spans="1:5" ht="13.5" thickBot="1" x14ac:dyDescent="0.25">
      <c r="A23" s="7"/>
      <c r="B23" s="32" t="s">
        <v>183</v>
      </c>
      <c r="C23" s="32" t="s">
        <v>189</v>
      </c>
      <c r="D23" s="32" t="s">
        <v>190</v>
      </c>
      <c r="E23" s="32" t="s">
        <v>191</v>
      </c>
    </row>
    <row r="24" spans="1:5" ht="13.5" thickTop="1" x14ac:dyDescent="0.2">
      <c r="A24" s="128" t="s">
        <v>140</v>
      </c>
      <c r="B24" s="107">
        <v>3495274</v>
      </c>
      <c r="C24" s="107">
        <v>2954231</v>
      </c>
      <c r="D24" s="107">
        <v>3962000</v>
      </c>
      <c r="E24" s="107">
        <v>3712000</v>
      </c>
    </row>
    <row r="25" spans="1:5" x14ac:dyDescent="0.2">
      <c r="A25" s="128" t="s">
        <v>141</v>
      </c>
      <c r="B25" s="114">
        <v>3180365</v>
      </c>
      <c r="C25" s="114">
        <v>3392128</v>
      </c>
      <c r="D25" s="114">
        <v>3099000</v>
      </c>
      <c r="E25" s="114">
        <v>4121000</v>
      </c>
    </row>
    <row r="26" spans="1:5" x14ac:dyDescent="0.2">
      <c r="A26" s="128" t="s">
        <v>184</v>
      </c>
      <c r="B26" s="114">
        <v>0</v>
      </c>
      <c r="C26" s="114">
        <v>812072</v>
      </c>
      <c r="D26" s="114">
        <v>25262219</v>
      </c>
      <c r="E26" s="114">
        <v>27393822</v>
      </c>
    </row>
    <row r="27" spans="1:5" x14ac:dyDescent="0.2">
      <c r="A27" s="128" t="s">
        <v>185</v>
      </c>
      <c r="B27" s="114">
        <v>0</v>
      </c>
      <c r="C27" s="114">
        <v>0</v>
      </c>
      <c r="D27" s="114">
        <v>0</v>
      </c>
      <c r="E27" s="114">
        <v>0</v>
      </c>
    </row>
    <row r="28" spans="1:5" ht="13.5" thickBot="1" x14ac:dyDescent="0.25">
      <c r="A28" s="128" t="s">
        <v>148</v>
      </c>
      <c r="B28" s="114">
        <v>248392</v>
      </c>
      <c r="C28" s="114">
        <v>222032</v>
      </c>
      <c r="D28" s="114">
        <v>0</v>
      </c>
      <c r="E28" s="114">
        <v>0</v>
      </c>
    </row>
    <row r="29" spans="1:5" ht="13.5" thickTop="1" x14ac:dyDescent="0.2">
      <c r="A29" s="129" t="s">
        <v>135</v>
      </c>
      <c r="B29" s="115">
        <v>6924031</v>
      </c>
      <c r="C29" s="115">
        <v>7380463</v>
      </c>
      <c r="D29" s="115">
        <v>32323219</v>
      </c>
      <c r="E29" s="115">
        <v>35226822</v>
      </c>
    </row>
    <row r="30" spans="1:5" x14ac:dyDescent="0.2">
      <c r="A30" s="38"/>
      <c r="B30" s="38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52"/>
  <sheetViews>
    <sheetView zoomScaleNormal="100" workbookViewId="0">
      <pane xSplit="1" ySplit="3" topLeftCell="AV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39.85546875" customWidth="1"/>
    <col min="2" max="43" width="8.85546875" bestFit="1" customWidth="1"/>
    <col min="44" max="44" width="67.28515625" bestFit="1" customWidth="1"/>
    <col min="46" max="46" width="11.5703125" bestFit="1" customWidth="1"/>
    <col min="48" max="48" width="66.42578125" bestFit="1" customWidth="1"/>
    <col min="52" max="52" width="11.5703125" bestFit="1" customWidth="1"/>
    <col min="54" max="54" width="11" customWidth="1"/>
    <col min="55" max="55" width="11.5703125" customWidth="1"/>
    <col min="56" max="56" width="11" customWidth="1"/>
    <col min="57" max="57" width="11.5703125" customWidth="1"/>
    <col min="58" max="58" width="11.28515625" bestFit="1" customWidth="1"/>
  </cols>
  <sheetData>
    <row r="1" spans="1:63" s="5" customFormat="1" ht="15.2" customHeight="1" x14ac:dyDescent="0.2">
      <c r="A1" s="23" t="s">
        <v>149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9"/>
      <c r="S1" s="9"/>
      <c r="T1" s="9"/>
      <c r="U1" s="9"/>
      <c r="V1" s="9"/>
      <c r="W1" s="9"/>
      <c r="X1" s="9"/>
      <c r="Y1" s="37"/>
      <c r="Z1" s="37"/>
      <c r="AA1" s="37"/>
      <c r="AB1" s="37"/>
      <c r="AC1" s="37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</row>
    <row r="2" spans="1:63" s="5" customFormat="1" ht="9.75" customHeight="1" x14ac:dyDescent="0.2">
      <c r="A2" s="19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9"/>
      <c r="S2" s="9"/>
      <c r="T2" s="9"/>
      <c r="U2" s="9"/>
      <c r="V2" s="9"/>
      <c r="W2" s="9"/>
      <c r="X2" s="9"/>
      <c r="Y2" s="37"/>
      <c r="Z2" s="37"/>
      <c r="AA2" s="37"/>
      <c r="AB2" s="37"/>
      <c r="AC2" s="37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</row>
    <row r="3" spans="1:63" s="5" customFormat="1" ht="13.5" customHeight="1" thickBot="1" x14ac:dyDescent="0.25">
      <c r="A3" s="4"/>
      <c r="B3" s="32" t="s">
        <v>69</v>
      </c>
      <c r="C3" s="32" t="s">
        <v>70</v>
      </c>
      <c r="D3" s="32" t="s">
        <v>71</v>
      </c>
      <c r="E3" s="32" t="s">
        <v>72</v>
      </c>
      <c r="F3" s="32" t="s">
        <v>73</v>
      </c>
      <c r="G3" s="32" t="s">
        <v>74</v>
      </c>
      <c r="H3" s="32" t="s">
        <v>75</v>
      </c>
      <c r="I3" s="32" t="s">
        <v>76</v>
      </c>
      <c r="J3" s="32" t="s">
        <v>77</v>
      </c>
      <c r="K3" s="32" t="s">
        <v>78</v>
      </c>
      <c r="L3" s="32" t="s">
        <v>79</v>
      </c>
      <c r="M3" s="32" t="s">
        <v>80</v>
      </c>
      <c r="N3" s="32" t="s">
        <v>6</v>
      </c>
      <c r="O3" s="32" t="s">
        <v>7</v>
      </c>
      <c r="P3" s="32" t="s">
        <v>8</v>
      </c>
      <c r="Q3" s="32" t="s">
        <v>9</v>
      </c>
      <c r="R3" s="32" t="s">
        <v>10</v>
      </c>
      <c r="S3" s="32" t="s">
        <v>11</v>
      </c>
      <c r="T3" s="32" t="s">
        <v>12</v>
      </c>
      <c r="U3" s="32" t="s">
        <v>13</v>
      </c>
      <c r="V3" s="32" t="s">
        <v>14</v>
      </c>
      <c r="W3" s="32" t="s">
        <v>15</v>
      </c>
      <c r="X3" s="32" t="s">
        <v>16</v>
      </c>
      <c r="Y3" s="32" t="s">
        <v>17</v>
      </c>
      <c r="Z3" s="32" t="s">
        <v>18</v>
      </c>
      <c r="AA3" s="32" t="s">
        <v>19</v>
      </c>
      <c r="AB3" s="32" t="s">
        <v>20</v>
      </c>
      <c r="AC3" s="32" t="s">
        <v>21</v>
      </c>
      <c r="AD3" s="32" t="s">
        <v>22</v>
      </c>
      <c r="AE3" s="32" t="s">
        <v>23</v>
      </c>
      <c r="AF3" s="32" t="s">
        <v>24</v>
      </c>
      <c r="AG3" s="32" t="s">
        <v>25</v>
      </c>
      <c r="AH3" s="32" t="s">
        <v>26</v>
      </c>
      <c r="AI3" s="32" t="s">
        <v>27</v>
      </c>
      <c r="AJ3" s="32" t="s">
        <v>28</v>
      </c>
      <c r="AK3" s="32" t="s">
        <v>29</v>
      </c>
      <c r="AL3" s="32" t="s">
        <v>30</v>
      </c>
      <c r="AM3" s="32" t="s">
        <v>31</v>
      </c>
      <c r="AN3" s="32" t="s">
        <v>32</v>
      </c>
      <c r="AO3" s="32" t="s">
        <v>33</v>
      </c>
      <c r="AP3" s="32" t="s">
        <v>81</v>
      </c>
      <c r="AQ3" s="32" t="s">
        <v>82</v>
      </c>
      <c r="AR3" s="18" t="s">
        <v>35</v>
      </c>
      <c r="AS3" s="6" t="s">
        <v>36</v>
      </c>
      <c r="AT3" s="6" t="s">
        <v>37</v>
      </c>
      <c r="AU3" s="18" t="s">
        <v>38</v>
      </c>
      <c r="AV3" s="18" t="s">
        <v>39</v>
      </c>
      <c r="AW3" s="18" t="s">
        <v>40</v>
      </c>
      <c r="AX3" s="18" t="s">
        <v>41</v>
      </c>
      <c r="AY3" s="18" t="s">
        <v>42</v>
      </c>
      <c r="AZ3" s="18" t="s">
        <v>43</v>
      </c>
      <c r="BA3" s="18" t="s">
        <v>44</v>
      </c>
      <c r="BB3" s="18" t="s">
        <v>45</v>
      </c>
      <c r="BC3" s="18" t="s">
        <v>46</v>
      </c>
      <c r="BD3" s="18" t="s">
        <v>176</v>
      </c>
      <c r="BE3" s="18" t="s">
        <v>180</v>
      </c>
      <c r="BF3" s="18" t="s">
        <v>181</v>
      </c>
      <c r="BG3" s="18" t="s">
        <v>182</v>
      </c>
      <c r="BH3" s="18" t="s">
        <v>183</v>
      </c>
      <c r="BI3" s="18" t="s">
        <v>189</v>
      </c>
      <c r="BJ3" s="18" t="s">
        <v>190</v>
      </c>
      <c r="BK3" s="18" t="s">
        <v>191</v>
      </c>
    </row>
    <row r="4" spans="1:63" s="5" customFormat="1" ht="15.2" customHeight="1" thickTop="1" x14ac:dyDescent="0.2">
      <c r="A4" s="3" t="s">
        <v>150</v>
      </c>
      <c r="B4" s="97">
        <v>215</v>
      </c>
      <c r="C4" s="97">
        <v>210</v>
      </c>
      <c r="D4" s="97">
        <v>241</v>
      </c>
      <c r="E4" s="97">
        <v>283</v>
      </c>
      <c r="F4" s="97">
        <v>279</v>
      </c>
      <c r="G4" s="97">
        <v>282</v>
      </c>
      <c r="H4" s="97">
        <v>268</v>
      </c>
      <c r="I4" s="97">
        <v>271</v>
      </c>
      <c r="J4" s="97">
        <v>349</v>
      </c>
      <c r="K4" s="97">
        <v>317</v>
      </c>
      <c r="L4" s="97">
        <v>335</v>
      </c>
      <c r="M4" s="97">
        <v>379</v>
      </c>
      <c r="N4" s="98">
        <v>360</v>
      </c>
      <c r="O4" s="98">
        <v>363</v>
      </c>
      <c r="P4" s="98">
        <v>366</v>
      </c>
      <c r="Q4" s="98">
        <v>318</v>
      </c>
      <c r="R4" s="98">
        <v>322</v>
      </c>
      <c r="S4" s="98">
        <v>345</v>
      </c>
      <c r="T4" s="98">
        <v>367</v>
      </c>
      <c r="U4" s="98">
        <v>382</v>
      </c>
      <c r="V4" s="98">
        <v>386</v>
      </c>
      <c r="W4" s="98">
        <v>388</v>
      </c>
      <c r="X4" s="98">
        <v>407</v>
      </c>
      <c r="Y4" s="98">
        <v>404</v>
      </c>
      <c r="Z4" s="98">
        <v>391</v>
      </c>
      <c r="AA4" s="98">
        <v>378</v>
      </c>
      <c r="AB4" s="98">
        <v>389</v>
      </c>
      <c r="AC4" s="98">
        <v>464</v>
      </c>
      <c r="AD4" s="98">
        <v>618</v>
      </c>
      <c r="AE4" s="98">
        <v>636</v>
      </c>
      <c r="AF4" s="98">
        <v>631</v>
      </c>
      <c r="AG4" s="98">
        <v>683</v>
      </c>
      <c r="AH4" s="123">
        <v>636</v>
      </c>
      <c r="AI4" s="123">
        <v>635</v>
      </c>
      <c r="AJ4" s="123">
        <v>658</v>
      </c>
      <c r="AK4" s="123">
        <v>625</v>
      </c>
      <c r="AL4" s="123">
        <v>620</v>
      </c>
      <c r="AM4" s="123">
        <v>615</v>
      </c>
      <c r="AN4" s="123">
        <v>622</v>
      </c>
      <c r="AO4" s="123">
        <v>628</v>
      </c>
      <c r="AP4" s="123">
        <v>622</v>
      </c>
      <c r="AQ4" s="123">
        <v>608</v>
      </c>
      <c r="AR4" s="123">
        <v>589</v>
      </c>
      <c r="AS4" s="123">
        <v>639</v>
      </c>
      <c r="AT4" s="123">
        <v>947</v>
      </c>
      <c r="AU4" s="123">
        <v>889</v>
      </c>
      <c r="AV4" s="123">
        <v>881</v>
      </c>
      <c r="AW4" s="123">
        <v>557</v>
      </c>
      <c r="AX4" s="123">
        <v>839</v>
      </c>
      <c r="AY4" s="123">
        <v>825</v>
      </c>
      <c r="AZ4" s="123">
        <v>788</v>
      </c>
      <c r="BA4" s="123">
        <v>758</v>
      </c>
      <c r="BB4" s="123">
        <v>711</v>
      </c>
      <c r="BC4" s="123">
        <v>713</v>
      </c>
      <c r="BD4" s="123">
        <v>675</v>
      </c>
      <c r="BE4" s="123">
        <v>733</v>
      </c>
      <c r="BF4" s="123">
        <v>649</v>
      </c>
      <c r="BG4" s="123">
        <v>701</v>
      </c>
      <c r="BH4" s="123">
        <v>678</v>
      </c>
      <c r="BI4" s="123">
        <v>528</v>
      </c>
      <c r="BJ4" s="123">
        <v>719</v>
      </c>
      <c r="BK4" s="123">
        <v>676</v>
      </c>
    </row>
    <row r="5" spans="1:63" s="5" customFormat="1" ht="13.5" customHeight="1" x14ac:dyDescent="0.15">
      <c r="A5" s="146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</row>
    <row r="6" spans="1:63" s="5" customFormat="1" ht="11.25" x14ac:dyDescent="0.2">
      <c r="A6" s="23" t="s">
        <v>151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85"/>
      <c r="S6" s="85"/>
      <c r="T6" s="85"/>
      <c r="U6" s="85"/>
      <c r="V6" s="85"/>
      <c r="W6" s="85"/>
      <c r="X6" s="85"/>
      <c r="Y6" s="87"/>
      <c r="Z6" s="87"/>
      <c r="AA6" s="87"/>
      <c r="AB6" s="87"/>
      <c r="AC6" s="87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46"/>
    </row>
    <row r="7" spans="1:63" s="5" customFormat="1" ht="9.75" customHeight="1" x14ac:dyDescent="0.15">
      <c r="A7" s="19" t="s">
        <v>52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5"/>
      <c r="S7" s="85"/>
      <c r="T7" s="85"/>
      <c r="U7" s="85"/>
      <c r="V7" s="85"/>
      <c r="W7" s="85"/>
      <c r="X7" s="85"/>
      <c r="Y7" s="87"/>
      <c r="Z7" s="87"/>
      <c r="AA7" s="87"/>
      <c r="AB7" s="87"/>
      <c r="AC7" s="87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46"/>
    </row>
    <row r="8" spans="1:63" ht="13.5" thickBot="1" x14ac:dyDescent="0.25">
      <c r="A8" s="26"/>
      <c r="B8" s="6" t="s">
        <v>69</v>
      </c>
      <c r="C8" s="6" t="s">
        <v>70</v>
      </c>
      <c r="D8" s="6" t="s">
        <v>71</v>
      </c>
      <c r="E8" s="6" t="s">
        <v>72</v>
      </c>
      <c r="F8" s="6" t="s">
        <v>73</v>
      </c>
      <c r="G8" s="6" t="s">
        <v>74</v>
      </c>
      <c r="H8" s="6" t="s">
        <v>75</v>
      </c>
      <c r="I8" s="6" t="s">
        <v>76</v>
      </c>
      <c r="J8" s="6" t="s">
        <v>77</v>
      </c>
      <c r="K8" s="6" t="s">
        <v>78</v>
      </c>
      <c r="L8" s="6" t="s">
        <v>79</v>
      </c>
      <c r="M8" s="6" t="s">
        <v>80</v>
      </c>
      <c r="N8" s="6" t="s">
        <v>6</v>
      </c>
      <c r="O8" s="6" t="s">
        <v>7</v>
      </c>
      <c r="P8" s="6" t="s">
        <v>8</v>
      </c>
      <c r="Q8" s="6" t="s">
        <v>9</v>
      </c>
      <c r="R8" s="6" t="s">
        <v>10</v>
      </c>
      <c r="S8" s="6" t="s">
        <v>11</v>
      </c>
      <c r="T8" s="6" t="s">
        <v>12</v>
      </c>
      <c r="U8" s="122" t="s">
        <v>13</v>
      </c>
      <c r="V8" s="122" t="s">
        <v>14</v>
      </c>
      <c r="W8" s="122" t="s">
        <v>15</v>
      </c>
      <c r="X8" s="122" t="s">
        <v>16</v>
      </c>
      <c r="Y8" s="122" t="s">
        <v>17</v>
      </c>
      <c r="Z8" s="122" t="s">
        <v>18</v>
      </c>
      <c r="AA8" s="122" t="s">
        <v>19</v>
      </c>
      <c r="AB8" s="122" t="s">
        <v>20</v>
      </c>
      <c r="AC8" s="122" t="s">
        <v>21</v>
      </c>
      <c r="AD8" s="122" t="s">
        <v>22</v>
      </c>
      <c r="AE8" s="122" t="s">
        <v>23</v>
      </c>
      <c r="AF8" s="122" t="s">
        <v>24</v>
      </c>
      <c r="AG8" s="122" t="s">
        <v>25</v>
      </c>
      <c r="AH8" s="122" t="s">
        <v>26</v>
      </c>
      <c r="AI8" s="122" t="s">
        <v>27</v>
      </c>
      <c r="AJ8" s="122" t="s">
        <v>28</v>
      </c>
      <c r="AK8" s="122" t="s">
        <v>29</v>
      </c>
      <c r="AL8" s="122" t="s">
        <v>30</v>
      </c>
      <c r="AM8" s="122" t="s">
        <v>31</v>
      </c>
      <c r="AN8" s="122" t="s">
        <v>32</v>
      </c>
      <c r="AO8" s="122" t="s">
        <v>33</v>
      </c>
      <c r="AP8" s="122" t="s">
        <v>81</v>
      </c>
      <c r="AQ8" s="122" t="s">
        <v>82</v>
      </c>
      <c r="AR8" s="18" t="s">
        <v>35</v>
      </c>
      <c r="AS8" s="146"/>
      <c r="AT8" s="5"/>
      <c r="AU8" s="5"/>
      <c r="AV8" s="5"/>
      <c r="AW8" s="5"/>
      <c r="AX8" s="5"/>
      <c r="AY8" s="5"/>
    </row>
    <row r="9" spans="1:63" ht="13.5" thickTop="1" x14ac:dyDescent="0.2">
      <c r="A9" s="27" t="s">
        <v>87</v>
      </c>
      <c r="B9" s="14">
        <v>56678</v>
      </c>
      <c r="C9" s="14">
        <v>49784</v>
      </c>
      <c r="D9" s="14">
        <v>71857</v>
      </c>
      <c r="E9" s="14">
        <v>81393</v>
      </c>
      <c r="F9" s="14">
        <v>107429</v>
      </c>
      <c r="G9" s="14">
        <v>115213</v>
      </c>
      <c r="H9" s="14">
        <v>74836</v>
      </c>
      <c r="I9" s="14">
        <v>84075</v>
      </c>
      <c r="J9" s="14">
        <v>108156</v>
      </c>
      <c r="K9" s="14">
        <v>103278</v>
      </c>
      <c r="L9" s="14">
        <v>67858</v>
      </c>
      <c r="M9" s="14">
        <v>90849</v>
      </c>
      <c r="N9" s="14">
        <v>94508</v>
      </c>
      <c r="O9" s="14">
        <v>103810</v>
      </c>
      <c r="P9" s="14">
        <v>91516</v>
      </c>
      <c r="Q9" s="14">
        <v>117776</v>
      </c>
      <c r="R9" s="14">
        <v>79995</v>
      </c>
      <c r="S9" s="14">
        <v>96825</v>
      </c>
      <c r="T9" s="14">
        <v>74076</v>
      </c>
      <c r="U9" s="14">
        <v>83344</v>
      </c>
      <c r="V9" s="14">
        <v>62222</v>
      </c>
      <c r="W9" s="14">
        <v>59650</v>
      </c>
      <c r="X9" s="14">
        <v>45476</v>
      </c>
      <c r="Y9" s="14">
        <v>56991</v>
      </c>
      <c r="Z9" s="14">
        <v>57196</v>
      </c>
      <c r="AA9" s="14">
        <v>38960</v>
      </c>
      <c r="AB9" s="14">
        <v>38828</v>
      </c>
      <c r="AC9" s="14">
        <v>65550</v>
      </c>
      <c r="AD9" s="14">
        <v>79938</v>
      </c>
      <c r="AE9" s="14">
        <v>77264</v>
      </c>
      <c r="AF9" s="14">
        <v>86820</v>
      </c>
      <c r="AG9" s="14">
        <v>96031</v>
      </c>
      <c r="AH9" s="14">
        <v>59092</v>
      </c>
      <c r="AI9" s="14">
        <v>73178</v>
      </c>
      <c r="AJ9" s="14">
        <v>53895</v>
      </c>
      <c r="AK9" s="14">
        <v>70731</v>
      </c>
      <c r="AL9" s="14">
        <v>76932</v>
      </c>
      <c r="AM9" s="14">
        <v>55955</v>
      </c>
      <c r="AN9" s="14">
        <v>49505</v>
      </c>
      <c r="AO9" s="14">
        <v>66209</v>
      </c>
      <c r="AP9" s="14">
        <v>69295</v>
      </c>
      <c r="AQ9" s="14">
        <v>57427</v>
      </c>
      <c r="AR9" s="14">
        <v>123079</v>
      </c>
    </row>
    <row r="10" spans="1:63" x14ac:dyDescent="0.2">
      <c r="A10" s="27" t="s">
        <v>88</v>
      </c>
      <c r="B10" s="14">
        <v>99</v>
      </c>
      <c r="C10" s="14">
        <v>27</v>
      </c>
      <c r="D10" s="14">
        <v>32</v>
      </c>
      <c r="E10" s="14">
        <v>756</v>
      </c>
      <c r="F10" s="14">
        <v>386</v>
      </c>
      <c r="G10" s="14">
        <v>99</v>
      </c>
      <c r="H10" s="14">
        <v>0</v>
      </c>
      <c r="I10" s="14">
        <v>57</v>
      </c>
      <c r="J10" s="14">
        <v>0</v>
      </c>
      <c r="K10" s="14">
        <v>0</v>
      </c>
      <c r="L10" s="14">
        <v>1</v>
      </c>
      <c r="M10" s="14">
        <v>0</v>
      </c>
      <c r="N10" s="14">
        <v>0</v>
      </c>
      <c r="O10" s="14">
        <v>1</v>
      </c>
      <c r="P10" s="14">
        <v>570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4159</v>
      </c>
      <c r="AD10" s="14">
        <v>11512</v>
      </c>
      <c r="AE10" s="14">
        <v>16031</v>
      </c>
      <c r="AF10" s="14">
        <v>23828</v>
      </c>
      <c r="AG10" s="14">
        <v>30176</v>
      </c>
      <c r="AH10" s="14">
        <v>10081</v>
      </c>
      <c r="AI10" s="14">
        <v>13294</v>
      </c>
      <c r="AJ10" s="14">
        <v>8339</v>
      </c>
      <c r="AK10" s="14">
        <v>9267</v>
      </c>
      <c r="AL10" s="14">
        <v>15450</v>
      </c>
      <c r="AM10" s="14">
        <v>14512</v>
      </c>
      <c r="AN10" s="14">
        <v>15009</v>
      </c>
      <c r="AO10" s="14">
        <v>18064</v>
      </c>
      <c r="AP10" s="14">
        <v>10953</v>
      </c>
      <c r="AQ10" s="14">
        <v>10964</v>
      </c>
      <c r="AR10" s="14">
        <v>35784</v>
      </c>
    </row>
    <row r="11" spans="1:63" x14ac:dyDescent="0.2">
      <c r="A11" s="27" t="s">
        <v>89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</row>
    <row r="12" spans="1:63" x14ac:dyDescent="0.2">
      <c r="A12" s="27" t="s">
        <v>90</v>
      </c>
      <c r="B12" s="14">
        <v>8615</v>
      </c>
      <c r="C12" s="14">
        <v>20490</v>
      </c>
      <c r="D12" s="14">
        <v>20123</v>
      </c>
      <c r="E12" s="14">
        <v>14973</v>
      </c>
      <c r="F12" s="14">
        <v>11945</v>
      </c>
      <c r="G12" s="14">
        <v>11945</v>
      </c>
      <c r="H12" s="14">
        <v>20650</v>
      </c>
      <c r="I12" s="14">
        <v>20650</v>
      </c>
      <c r="J12" s="14">
        <v>20700</v>
      </c>
      <c r="K12" s="14">
        <v>44</v>
      </c>
      <c r="L12" s="14">
        <v>199</v>
      </c>
      <c r="M12" s="14">
        <v>161</v>
      </c>
      <c r="N12" s="14">
        <v>60</v>
      </c>
      <c r="O12" s="14">
        <v>385</v>
      </c>
      <c r="P12" s="14">
        <v>270</v>
      </c>
      <c r="Q12" s="14">
        <v>181</v>
      </c>
      <c r="R12" s="14">
        <v>10217</v>
      </c>
      <c r="S12" s="14">
        <v>5036</v>
      </c>
      <c r="T12" s="14">
        <v>8973</v>
      </c>
      <c r="U12" s="14">
        <v>6782</v>
      </c>
      <c r="V12" s="14">
        <v>9159</v>
      </c>
      <c r="W12" s="14">
        <v>9887</v>
      </c>
      <c r="X12" s="14">
        <v>0</v>
      </c>
      <c r="Y12" s="14">
        <v>0</v>
      </c>
      <c r="Z12" s="14">
        <v>7801</v>
      </c>
      <c r="AA12" s="14">
        <v>2945</v>
      </c>
      <c r="AB12" s="14">
        <v>3073</v>
      </c>
      <c r="AC12" s="14">
        <v>8227</v>
      </c>
      <c r="AD12" s="14">
        <v>10374</v>
      </c>
      <c r="AE12" s="14">
        <v>9383</v>
      </c>
      <c r="AF12" s="14">
        <v>5021</v>
      </c>
      <c r="AG12" s="14">
        <v>12599</v>
      </c>
      <c r="AH12" s="14">
        <v>7807</v>
      </c>
      <c r="AI12" s="14">
        <v>17924</v>
      </c>
      <c r="AJ12" s="14">
        <v>3419</v>
      </c>
      <c r="AK12" s="14">
        <v>7937</v>
      </c>
      <c r="AL12" s="14">
        <v>7951</v>
      </c>
      <c r="AM12" s="14">
        <v>14240</v>
      </c>
      <c r="AN12" s="14">
        <v>3721</v>
      </c>
      <c r="AO12" s="14">
        <v>3698</v>
      </c>
      <c r="AP12" s="14">
        <v>3702</v>
      </c>
      <c r="AQ12" s="14">
        <v>7840</v>
      </c>
      <c r="AR12" s="14">
        <v>7260</v>
      </c>
    </row>
    <row r="13" spans="1:63" x14ac:dyDescent="0.2">
      <c r="A13" s="27" t="s">
        <v>91</v>
      </c>
      <c r="B13" s="14">
        <v>27913</v>
      </c>
      <c r="C13" s="14">
        <v>16932</v>
      </c>
      <c r="D13" s="14">
        <v>58094</v>
      </c>
      <c r="E13" s="14">
        <v>21889</v>
      </c>
      <c r="F13" s="14">
        <v>46635</v>
      </c>
      <c r="G13" s="14">
        <v>-4654</v>
      </c>
      <c r="H13" s="14">
        <v>-2758</v>
      </c>
      <c r="I13" s="14">
        <v>214045</v>
      </c>
      <c r="J13" s="14">
        <v>80384</v>
      </c>
      <c r="K13" s="14">
        <v>92674</v>
      </c>
      <c r="L13" s="14">
        <v>926</v>
      </c>
      <c r="M13" s="14">
        <v>30191</v>
      </c>
      <c r="N13" s="14">
        <v>19639</v>
      </c>
      <c r="O13" s="14">
        <v>141449</v>
      </c>
      <c r="P13" s="14">
        <v>68720</v>
      </c>
      <c r="Q13" s="14">
        <v>317624</v>
      </c>
      <c r="R13" s="14">
        <v>391574</v>
      </c>
      <c r="S13" s="14">
        <v>293650</v>
      </c>
      <c r="T13" s="14">
        <v>192261</v>
      </c>
      <c r="U13" s="14">
        <v>121134</v>
      </c>
      <c r="V13" s="14">
        <v>103564</v>
      </c>
      <c r="W13" s="14">
        <v>140501</v>
      </c>
      <c r="X13" s="14">
        <v>44351</v>
      </c>
      <c r="Y13" s="14">
        <v>42886</v>
      </c>
      <c r="Z13" s="14">
        <v>33221</v>
      </c>
      <c r="AA13" s="14">
        <v>106435</v>
      </c>
      <c r="AB13" s="14">
        <v>-24788</v>
      </c>
      <c r="AC13" s="14">
        <v>181038</v>
      </c>
      <c r="AD13" s="14">
        <v>157179</v>
      </c>
      <c r="AE13" s="14">
        <v>92725</v>
      </c>
      <c r="AF13" s="14">
        <v>138958</v>
      </c>
      <c r="AG13" s="14">
        <v>155285</v>
      </c>
      <c r="AH13" s="14">
        <v>87498</v>
      </c>
      <c r="AI13" s="14">
        <v>58311</v>
      </c>
      <c r="AJ13" s="14">
        <v>11737</v>
      </c>
      <c r="AK13" s="14">
        <v>73751</v>
      </c>
      <c r="AL13" s="14">
        <v>42096</v>
      </c>
      <c r="AM13" s="14">
        <v>126937</v>
      </c>
      <c r="AN13" s="14">
        <v>29142</v>
      </c>
      <c r="AO13" s="14">
        <v>85492</v>
      </c>
      <c r="AP13" s="14">
        <v>6352</v>
      </c>
      <c r="AQ13" s="14">
        <v>26518</v>
      </c>
      <c r="AR13" s="14">
        <v>-83623</v>
      </c>
    </row>
    <row r="14" spans="1:63" x14ac:dyDescent="0.2">
      <c r="A14" s="27" t="s">
        <v>92</v>
      </c>
      <c r="B14" s="14">
        <v>25601</v>
      </c>
      <c r="C14" s="14">
        <v>25188</v>
      </c>
      <c r="D14" s="14">
        <v>18749</v>
      </c>
      <c r="E14" s="14">
        <v>48259</v>
      </c>
      <c r="F14" s="14">
        <v>24823</v>
      </c>
      <c r="G14" s="14">
        <v>25824</v>
      </c>
      <c r="H14" s="14">
        <v>56516</v>
      </c>
      <c r="I14" s="14">
        <v>66894</v>
      </c>
      <c r="J14" s="14">
        <v>82232</v>
      </c>
      <c r="K14" s="14">
        <v>36628</v>
      </c>
      <c r="L14" s="14">
        <v>40816</v>
      </c>
      <c r="M14" s="14">
        <v>73684</v>
      </c>
      <c r="N14" s="14">
        <v>54895</v>
      </c>
      <c r="O14" s="14">
        <v>99605</v>
      </c>
      <c r="P14" s="14">
        <v>37202</v>
      </c>
      <c r="Q14" s="14">
        <v>79252</v>
      </c>
      <c r="R14" s="14">
        <v>321356</v>
      </c>
      <c r="S14" s="14">
        <v>83089</v>
      </c>
      <c r="T14" s="14">
        <v>116126</v>
      </c>
      <c r="U14" s="14">
        <v>260655</v>
      </c>
      <c r="V14" s="14">
        <v>27225</v>
      </c>
      <c r="W14" s="14">
        <v>186745</v>
      </c>
      <c r="X14" s="14">
        <v>53191</v>
      </c>
      <c r="Y14" s="14">
        <v>41310</v>
      </c>
      <c r="Z14" s="14">
        <v>224384</v>
      </c>
      <c r="AA14" s="14">
        <v>92281</v>
      </c>
      <c r="AB14" s="14">
        <v>-107590</v>
      </c>
      <c r="AC14" s="14">
        <v>90496</v>
      </c>
      <c r="AD14" s="14">
        <v>294316</v>
      </c>
      <c r="AE14" s="14">
        <v>149919</v>
      </c>
      <c r="AF14" s="14">
        <v>247859</v>
      </c>
      <c r="AG14" s="14">
        <v>251470</v>
      </c>
      <c r="AH14" s="14">
        <v>121693</v>
      </c>
      <c r="AI14" s="14">
        <v>259916</v>
      </c>
      <c r="AJ14" s="14">
        <v>185640</v>
      </c>
      <c r="AK14" s="14">
        <v>193470</v>
      </c>
      <c r="AL14" s="14">
        <v>163611</v>
      </c>
      <c r="AM14" s="14">
        <v>146953</v>
      </c>
      <c r="AN14" s="14">
        <v>82397</v>
      </c>
      <c r="AO14" s="14">
        <v>171619</v>
      </c>
      <c r="AP14" s="14">
        <v>209237</v>
      </c>
      <c r="AQ14" s="14">
        <v>288521</v>
      </c>
      <c r="AR14" s="14">
        <v>494341</v>
      </c>
    </row>
    <row r="15" spans="1:63" x14ac:dyDescent="0.2">
      <c r="A15" s="27" t="s">
        <v>93</v>
      </c>
      <c r="B15" s="14">
        <v>109</v>
      </c>
      <c r="C15" s="14">
        <v>15</v>
      </c>
      <c r="D15" s="14">
        <v>1</v>
      </c>
      <c r="E15" s="14">
        <v>237</v>
      </c>
      <c r="F15" s="14">
        <v>26</v>
      </c>
      <c r="G15" s="14">
        <v>146</v>
      </c>
      <c r="H15" s="14">
        <v>4</v>
      </c>
      <c r="I15" s="14">
        <v>107</v>
      </c>
      <c r="J15" s="14">
        <v>423</v>
      </c>
      <c r="K15" s="14">
        <v>158</v>
      </c>
      <c r="L15" s="14">
        <v>519</v>
      </c>
      <c r="M15" s="14">
        <v>104</v>
      </c>
      <c r="N15" s="14">
        <v>66</v>
      </c>
      <c r="O15" s="14">
        <v>37</v>
      </c>
      <c r="P15" s="14">
        <v>666</v>
      </c>
      <c r="Q15" s="14">
        <v>65</v>
      </c>
      <c r="R15" s="14">
        <v>78</v>
      </c>
      <c r="S15" s="14">
        <v>22</v>
      </c>
      <c r="T15" s="14">
        <v>33</v>
      </c>
      <c r="U15" s="14">
        <v>186</v>
      </c>
      <c r="V15" s="14">
        <v>105</v>
      </c>
      <c r="W15" s="14">
        <v>18</v>
      </c>
      <c r="X15" s="14">
        <v>56</v>
      </c>
      <c r="Y15" s="14">
        <v>267</v>
      </c>
      <c r="Z15" s="14">
        <v>46</v>
      </c>
      <c r="AA15" s="14">
        <v>67</v>
      </c>
      <c r="AB15" s="14">
        <v>85</v>
      </c>
      <c r="AC15" s="14">
        <v>79</v>
      </c>
      <c r="AD15" s="14">
        <v>1408</v>
      </c>
      <c r="AE15" s="14">
        <v>268</v>
      </c>
      <c r="AF15" s="14">
        <v>280</v>
      </c>
      <c r="AG15" s="14">
        <v>100</v>
      </c>
      <c r="AH15" s="14">
        <v>75</v>
      </c>
      <c r="AI15" s="14">
        <v>232</v>
      </c>
      <c r="AJ15" s="14">
        <v>53</v>
      </c>
      <c r="AK15" s="14">
        <v>300</v>
      </c>
      <c r="AL15" s="14">
        <v>10</v>
      </c>
      <c r="AM15" s="14">
        <v>13</v>
      </c>
      <c r="AN15" s="14">
        <v>13</v>
      </c>
      <c r="AO15" s="14">
        <v>64</v>
      </c>
      <c r="AP15" s="14">
        <v>6</v>
      </c>
      <c r="AQ15" s="14">
        <v>8</v>
      </c>
      <c r="AR15" s="14">
        <v>3</v>
      </c>
    </row>
    <row r="16" spans="1:63" x14ac:dyDescent="0.2">
      <c r="A16" s="27" t="s">
        <v>94</v>
      </c>
      <c r="B16" s="14">
        <v>4521</v>
      </c>
      <c r="C16" s="14">
        <v>5603</v>
      </c>
      <c r="D16" s="14">
        <v>61</v>
      </c>
      <c r="E16" s="14">
        <v>4592</v>
      </c>
      <c r="F16" s="14">
        <v>3444</v>
      </c>
      <c r="G16" s="14">
        <v>6978</v>
      </c>
      <c r="H16" s="14">
        <v>7271</v>
      </c>
      <c r="I16" s="14">
        <v>8630</v>
      </c>
      <c r="J16" s="14">
        <v>11163</v>
      </c>
      <c r="K16" s="14">
        <v>11213</v>
      </c>
      <c r="L16" s="14">
        <v>6539</v>
      </c>
      <c r="M16" s="14">
        <v>-3498</v>
      </c>
      <c r="N16" s="14">
        <v>5262</v>
      </c>
      <c r="O16" s="14">
        <v>4052</v>
      </c>
      <c r="P16" s="14">
        <v>10704</v>
      </c>
      <c r="Q16" s="14">
        <v>-20417</v>
      </c>
      <c r="R16" s="14">
        <v>1418</v>
      </c>
      <c r="S16" s="14">
        <v>2408</v>
      </c>
      <c r="T16" s="14">
        <v>2722</v>
      </c>
      <c r="U16" s="14">
        <v>18148</v>
      </c>
      <c r="V16" s="14">
        <v>74206</v>
      </c>
      <c r="W16" s="14">
        <v>16778</v>
      </c>
      <c r="X16" s="14">
        <v>26648</v>
      </c>
      <c r="Y16" s="14">
        <v>68245</v>
      </c>
      <c r="Z16" s="14">
        <v>21629</v>
      </c>
      <c r="AA16" s="14">
        <v>19029</v>
      </c>
      <c r="AB16" s="14">
        <v>15167</v>
      </c>
      <c r="AC16" s="14">
        <v>18512</v>
      </c>
      <c r="AD16" s="14">
        <v>16107</v>
      </c>
      <c r="AE16" s="14">
        <v>18751</v>
      </c>
      <c r="AF16" s="14">
        <v>15418</v>
      </c>
      <c r="AG16" s="14">
        <v>15262</v>
      </c>
      <c r="AH16" s="14">
        <v>18926</v>
      </c>
      <c r="AI16" s="14">
        <v>15377</v>
      </c>
      <c r="AJ16" s="14">
        <v>11132</v>
      </c>
      <c r="AK16" s="14">
        <v>26770</v>
      </c>
      <c r="AL16" s="14">
        <v>13706</v>
      </c>
      <c r="AM16" s="14">
        <v>20648</v>
      </c>
      <c r="AN16" s="14">
        <v>15071</v>
      </c>
      <c r="AO16" s="14">
        <v>23005</v>
      </c>
      <c r="AP16" s="14">
        <v>13098</v>
      </c>
      <c r="AQ16" s="14">
        <v>12902</v>
      </c>
      <c r="AR16" s="14">
        <v>21427</v>
      </c>
    </row>
    <row r="17" spans="1:63" x14ac:dyDescent="0.2">
      <c r="A17" s="27" t="s">
        <v>95</v>
      </c>
      <c r="B17" s="14">
        <v>9222</v>
      </c>
      <c r="C17" s="14">
        <v>21716</v>
      </c>
      <c r="D17" s="14">
        <v>42409</v>
      </c>
      <c r="E17" s="14">
        <v>52597</v>
      </c>
      <c r="F17" s="14">
        <v>58650</v>
      </c>
      <c r="G17" s="14">
        <v>39402</v>
      </c>
      <c r="H17" s="14">
        <v>63131</v>
      </c>
      <c r="I17" s="14">
        <v>52416</v>
      </c>
      <c r="J17" s="14">
        <v>59171</v>
      </c>
      <c r="K17" s="14">
        <v>62138</v>
      </c>
      <c r="L17" s="14">
        <v>35617</v>
      </c>
      <c r="M17" s="14">
        <v>39676</v>
      </c>
      <c r="N17" s="14">
        <v>35508</v>
      </c>
      <c r="O17" s="14">
        <v>51783</v>
      </c>
      <c r="P17" s="14">
        <v>52472</v>
      </c>
      <c r="Q17" s="14">
        <v>4882</v>
      </c>
      <c r="R17" s="14">
        <v>31011</v>
      </c>
      <c r="S17" s="14">
        <v>30765</v>
      </c>
      <c r="T17" s="14">
        <v>20457</v>
      </c>
      <c r="U17" s="14">
        <v>16667</v>
      </c>
      <c r="V17" s="14">
        <v>12448</v>
      </c>
      <c r="W17" s="14">
        <v>27588</v>
      </c>
      <c r="X17" s="14">
        <v>8876</v>
      </c>
      <c r="Y17" s="14">
        <v>37000</v>
      </c>
      <c r="Z17" s="14">
        <v>27577</v>
      </c>
      <c r="AA17" s="14">
        <v>19907</v>
      </c>
      <c r="AB17" s="14">
        <v>19350</v>
      </c>
      <c r="AC17" s="14">
        <v>58662</v>
      </c>
      <c r="AD17" s="14">
        <v>127475</v>
      </c>
      <c r="AE17" s="14">
        <v>125414</v>
      </c>
      <c r="AF17" s="14">
        <v>80331</v>
      </c>
      <c r="AG17" s="14">
        <v>154099</v>
      </c>
      <c r="AH17" s="14">
        <v>79252</v>
      </c>
      <c r="AI17" s="14">
        <v>120427</v>
      </c>
      <c r="AJ17" s="14">
        <v>88784</v>
      </c>
      <c r="AK17" s="14">
        <v>236613</v>
      </c>
      <c r="AL17" s="14">
        <v>87499</v>
      </c>
      <c r="AM17" s="14">
        <v>114368</v>
      </c>
      <c r="AN17" s="14">
        <v>110462</v>
      </c>
      <c r="AO17" s="14">
        <v>184618</v>
      </c>
      <c r="AP17" s="14">
        <v>49759</v>
      </c>
      <c r="AQ17" s="14">
        <v>83027</v>
      </c>
      <c r="AR17" s="14">
        <v>203366</v>
      </c>
    </row>
    <row r="18" spans="1:63" x14ac:dyDescent="0.2">
      <c r="A18" s="2" t="s">
        <v>152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>
        <v>850</v>
      </c>
      <c r="O18" s="99">
        <v>900</v>
      </c>
      <c r="P18" s="99">
        <v>500</v>
      </c>
      <c r="Q18" s="51">
        <v>750</v>
      </c>
      <c r="R18" s="14">
        <v>921</v>
      </c>
      <c r="S18" s="14">
        <v>750</v>
      </c>
      <c r="T18" s="14">
        <v>3035</v>
      </c>
      <c r="U18" s="14">
        <v>5574</v>
      </c>
      <c r="V18" s="14">
        <v>6581</v>
      </c>
      <c r="W18" s="14">
        <v>1500</v>
      </c>
      <c r="X18" s="14">
        <v>4914</v>
      </c>
      <c r="Y18" s="14">
        <v>10238</v>
      </c>
      <c r="Z18" s="14">
        <v>1316</v>
      </c>
      <c r="AA18" s="14">
        <v>1139</v>
      </c>
      <c r="AB18" s="14">
        <v>3175</v>
      </c>
      <c r="AC18" s="14">
        <v>1309</v>
      </c>
      <c r="AD18" s="14">
        <v>3984</v>
      </c>
      <c r="AE18" s="14">
        <v>9467</v>
      </c>
      <c r="AF18" s="14">
        <v>4479</v>
      </c>
      <c r="AG18" s="14">
        <v>9830</v>
      </c>
      <c r="AH18" s="14">
        <v>5226</v>
      </c>
      <c r="AI18" s="14">
        <v>6551</v>
      </c>
      <c r="AJ18" s="14">
        <v>6444</v>
      </c>
      <c r="AK18" s="14">
        <v>8811</v>
      </c>
      <c r="AL18" s="14">
        <v>4027</v>
      </c>
      <c r="AM18" s="14">
        <v>7487</v>
      </c>
      <c r="AN18" s="14">
        <v>2645</v>
      </c>
      <c r="AO18" s="14">
        <v>5501</v>
      </c>
      <c r="AP18" s="14">
        <v>6218</v>
      </c>
      <c r="AQ18" s="14">
        <v>11367</v>
      </c>
      <c r="AR18" s="14">
        <v>28550</v>
      </c>
    </row>
    <row r="19" spans="1:63" x14ac:dyDescent="0.2">
      <c r="A19" s="27" t="s">
        <v>98</v>
      </c>
      <c r="B19" s="14">
        <v>912</v>
      </c>
      <c r="C19" s="14">
        <v>937</v>
      </c>
      <c r="D19" s="14">
        <v>14752</v>
      </c>
      <c r="E19" s="14">
        <v>34128</v>
      </c>
      <c r="F19" s="14">
        <v>16550</v>
      </c>
      <c r="G19" s="14">
        <v>17482</v>
      </c>
      <c r="H19" s="14">
        <v>15990</v>
      </c>
      <c r="I19" s="14">
        <v>33374</v>
      </c>
      <c r="J19" s="14">
        <v>16926</v>
      </c>
      <c r="K19" s="14">
        <v>17581</v>
      </c>
      <c r="L19" s="14">
        <v>17786</v>
      </c>
      <c r="M19" s="14">
        <v>18596</v>
      </c>
      <c r="N19" s="14">
        <v>16872</v>
      </c>
      <c r="O19" s="14">
        <v>12262</v>
      </c>
      <c r="P19" s="14">
        <v>14682</v>
      </c>
      <c r="Q19" s="14">
        <v>14021</v>
      </c>
      <c r="R19" s="14">
        <v>12421</v>
      </c>
      <c r="S19" s="14">
        <v>12598</v>
      </c>
      <c r="T19" s="14">
        <v>16532</v>
      </c>
      <c r="U19" s="14">
        <v>41337</v>
      </c>
      <c r="V19" s="14">
        <v>21172</v>
      </c>
      <c r="W19" s="14">
        <v>18633</v>
      </c>
      <c r="X19" s="14">
        <v>19718</v>
      </c>
      <c r="Y19" s="14">
        <v>45084</v>
      </c>
      <c r="Z19" s="14">
        <v>22314</v>
      </c>
      <c r="AA19" s="14">
        <v>20803</v>
      </c>
      <c r="AB19" s="14">
        <v>22355</v>
      </c>
      <c r="AC19" s="14">
        <v>49911</v>
      </c>
      <c r="AD19" s="14">
        <v>23378</v>
      </c>
      <c r="AE19" s="14">
        <v>25478</v>
      </c>
      <c r="AF19" s="14">
        <v>27216</v>
      </c>
      <c r="AG19" s="14">
        <v>68447</v>
      </c>
      <c r="AH19" s="14">
        <v>44177</v>
      </c>
      <c r="AI19" s="14">
        <v>32832</v>
      </c>
      <c r="AJ19" s="14">
        <v>28128</v>
      </c>
      <c r="AK19" s="14">
        <v>57032</v>
      </c>
      <c r="AL19" s="14">
        <v>23062</v>
      </c>
      <c r="AM19" s="14">
        <v>30767</v>
      </c>
      <c r="AN19" s="14">
        <v>32302</v>
      </c>
      <c r="AO19" s="14">
        <v>57411</v>
      </c>
      <c r="AP19" s="14">
        <v>33411</v>
      </c>
      <c r="AQ19" s="14">
        <v>35297</v>
      </c>
      <c r="AR19" s="14">
        <v>74530</v>
      </c>
    </row>
    <row r="20" spans="1:63" x14ac:dyDescent="0.2">
      <c r="A20" s="27" t="s">
        <v>99</v>
      </c>
      <c r="B20" s="14">
        <v>29517</v>
      </c>
      <c r="C20" s="14">
        <v>35376</v>
      </c>
      <c r="D20" s="14">
        <v>30857</v>
      </c>
      <c r="E20" s="14">
        <v>50328</v>
      </c>
      <c r="F20" s="14">
        <v>35914</v>
      </c>
      <c r="G20" s="14">
        <v>47401</v>
      </c>
      <c r="H20" s="14">
        <v>47396</v>
      </c>
      <c r="I20" s="14">
        <v>40400</v>
      </c>
      <c r="J20" s="14">
        <v>34177</v>
      </c>
      <c r="K20" s="14">
        <v>35582</v>
      </c>
      <c r="L20" s="14">
        <v>29995</v>
      </c>
      <c r="M20" s="14">
        <v>46466</v>
      </c>
      <c r="N20" s="14">
        <v>109574</v>
      </c>
      <c r="O20" s="14">
        <v>121549</v>
      </c>
      <c r="P20" s="14">
        <v>78720</v>
      </c>
      <c r="Q20" s="14">
        <v>160268</v>
      </c>
      <c r="R20" s="14">
        <v>130646</v>
      </c>
      <c r="S20" s="14">
        <v>98029</v>
      </c>
      <c r="T20" s="14">
        <v>102829</v>
      </c>
      <c r="U20" s="14">
        <v>113561</v>
      </c>
      <c r="V20" s="14">
        <v>101240</v>
      </c>
      <c r="W20" s="14">
        <v>164612</v>
      </c>
      <c r="X20" s="14">
        <v>96175</v>
      </c>
      <c r="Y20" s="14">
        <v>82284</v>
      </c>
      <c r="Z20" s="14">
        <v>89492</v>
      </c>
      <c r="AA20" s="14">
        <v>101311</v>
      </c>
      <c r="AB20" s="14">
        <v>105388</v>
      </c>
      <c r="AC20" s="14">
        <v>159924</v>
      </c>
      <c r="AD20" s="14">
        <v>137036</v>
      </c>
      <c r="AE20" s="14">
        <v>124159</v>
      </c>
      <c r="AF20" s="14">
        <v>142800</v>
      </c>
      <c r="AG20" s="14">
        <v>159003</v>
      </c>
      <c r="AH20" s="14">
        <v>103477</v>
      </c>
      <c r="AI20" s="14">
        <v>174455</v>
      </c>
      <c r="AJ20" s="14">
        <v>97975</v>
      </c>
      <c r="AK20" s="14">
        <v>100075</v>
      </c>
      <c r="AL20" s="14">
        <v>158910</v>
      </c>
      <c r="AM20" s="14">
        <v>111463</v>
      </c>
      <c r="AN20" s="14">
        <v>187116</v>
      </c>
      <c r="AO20" s="14">
        <v>-4376</v>
      </c>
      <c r="AP20" s="14">
        <v>223459</v>
      </c>
      <c r="AQ20" s="14">
        <v>155677</v>
      </c>
      <c r="AR20" s="14">
        <v>230213</v>
      </c>
    </row>
    <row r="21" spans="1:63" x14ac:dyDescent="0.2">
      <c r="A21" s="34" t="s">
        <v>100</v>
      </c>
      <c r="B21" s="100">
        <v>163187</v>
      </c>
      <c r="C21" s="100">
        <v>176068</v>
      </c>
      <c r="D21" s="100">
        <v>256935</v>
      </c>
      <c r="E21" s="100">
        <v>309152</v>
      </c>
      <c r="F21" s="100">
        <v>305802</v>
      </c>
      <c r="G21" s="100">
        <v>259836</v>
      </c>
      <c r="H21" s="100">
        <v>283036</v>
      </c>
      <c r="I21" s="100">
        <v>520648</v>
      </c>
      <c r="J21" s="100">
        <v>413332</v>
      </c>
      <c r="K21" s="100">
        <v>359296</v>
      </c>
      <c r="L21" s="100">
        <v>200256</v>
      </c>
      <c r="M21" s="100">
        <v>296229</v>
      </c>
      <c r="N21" s="100">
        <v>337234</v>
      </c>
      <c r="O21" s="100">
        <v>535833</v>
      </c>
      <c r="P21" s="100">
        <v>356022</v>
      </c>
      <c r="Q21" s="100">
        <v>674402</v>
      </c>
      <c r="R21" s="137">
        <v>979637</v>
      </c>
      <c r="S21" s="137">
        <v>623172</v>
      </c>
      <c r="T21" s="137">
        <v>537044</v>
      </c>
      <c r="U21" s="137">
        <v>667388</v>
      </c>
      <c r="V21" s="137">
        <v>417922</v>
      </c>
      <c r="W21" s="137">
        <v>625912</v>
      </c>
      <c r="X21" s="137">
        <v>299405</v>
      </c>
      <c r="Y21" s="137">
        <v>384305</v>
      </c>
      <c r="Z21" s="137">
        <v>484976</v>
      </c>
      <c r="AA21" s="137">
        <v>402877</v>
      </c>
      <c r="AB21" s="137">
        <v>75043</v>
      </c>
      <c r="AC21" s="137">
        <v>637867</v>
      </c>
      <c r="AD21" s="100">
        <v>862707</v>
      </c>
      <c r="AE21" s="100">
        <v>648859</v>
      </c>
      <c r="AF21" s="100">
        <v>773010</v>
      </c>
      <c r="AG21" s="100">
        <v>952302</v>
      </c>
      <c r="AH21" s="100">
        <v>537304</v>
      </c>
      <c r="AI21" s="100">
        <v>772497</v>
      </c>
      <c r="AJ21" s="100">
        <v>495546</v>
      </c>
      <c r="AK21" s="100">
        <v>784757</v>
      </c>
      <c r="AL21" s="100">
        <v>593254</v>
      </c>
      <c r="AM21" s="100">
        <v>643343</v>
      </c>
      <c r="AN21" s="100">
        <v>527383</v>
      </c>
      <c r="AO21" s="100">
        <v>611305</v>
      </c>
      <c r="AP21" s="100">
        <v>625490</v>
      </c>
      <c r="AQ21" s="100">
        <v>689548</v>
      </c>
      <c r="AR21" s="100">
        <v>1134930</v>
      </c>
    </row>
    <row r="22" spans="1:63" ht="13.5" thickBot="1" x14ac:dyDescent="0.25">
      <c r="A22" s="27" t="s">
        <v>153</v>
      </c>
      <c r="B22" s="14">
        <v>239</v>
      </c>
      <c r="C22" s="14">
        <v>614</v>
      </c>
      <c r="D22" s="14">
        <v>212</v>
      </c>
      <c r="E22" s="14">
        <v>990</v>
      </c>
      <c r="F22" s="14">
        <v>303</v>
      </c>
      <c r="G22" s="14">
        <v>635</v>
      </c>
      <c r="H22" s="14">
        <v>728</v>
      </c>
      <c r="I22" s="14">
        <v>1085</v>
      </c>
      <c r="J22" s="14">
        <v>166</v>
      </c>
      <c r="K22" s="14">
        <v>803</v>
      </c>
      <c r="L22" s="14">
        <v>972</v>
      </c>
      <c r="M22" s="14">
        <v>1005</v>
      </c>
      <c r="N22" s="14">
        <v>1359</v>
      </c>
      <c r="O22" s="14">
        <v>431</v>
      </c>
      <c r="P22" s="14">
        <v>17795</v>
      </c>
      <c r="Q22" s="14">
        <v>4349</v>
      </c>
      <c r="R22" s="14">
        <v>4910</v>
      </c>
      <c r="S22" s="14">
        <v>3780</v>
      </c>
      <c r="T22" s="14">
        <v>1146</v>
      </c>
      <c r="U22" s="14">
        <v>1208</v>
      </c>
      <c r="V22" s="14">
        <v>1471</v>
      </c>
      <c r="W22" s="14">
        <v>1325</v>
      </c>
      <c r="X22" s="14">
        <v>1169</v>
      </c>
      <c r="Y22" s="14">
        <v>3176</v>
      </c>
      <c r="Z22" s="14">
        <v>1306</v>
      </c>
      <c r="AA22" s="14">
        <v>217</v>
      </c>
      <c r="AB22" s="14">
        <v>7931</v>
      </c>
      <c r="AC22" s="14">
        <v>3117</v>
      </c>
      <c r="AD22" s="14">
        <v>6250</v>
      </c>
      <c r="AE22" s="14">
        <v>15886</v>
      </c>
      <c r="AF22" s="14">
        <v>8331</v>
      </c>
      <c r="AG22" s="14">
        <v>37414</v>
      </c>
      <c r="AH22" s="14">
        <v>10828</v>
      </c>
      <c r="AI22" s="14">
        <v>26451</v>
      </c>
      <c r="AJ22" s="14">
        <v>29644</v>
      </c>
      <c r="AK22" s="14">
        <v>34920</v>
      </c>
      <c r="AL22" s="14">
        <v>23650</v>
      </c>
      <c r="AM22" s="14">
        <v>18625</v>
      </c>
      <c r="AN22" s="14">
        <v>26682</v>
      </c>
      <c r="AO22" s="14">
        <v>18382</v>
      </c>
      <c r="AP22" s="14">
        <v>26293</v>
      </c>
      <c r="AQ22" s="14">
        <v>19188</v>
      </c>
      <c r="AR22" s="14">
        <v>93988</v>
      </c>
    </row>
    <row r="23" spans="1:63" ht="13.5" thickTop="1" x14ac:dyDescent="0.2">
      <c r="A23" s="28" t="s">
        <v>154</v>
      </c>
      <c r="B23" s="82">
        <v>163426</v>
      </c>
      <c r="C23" s="82">
        <v>176682</v>
      </c>
      <c r="D23" s="82">
        <v>257147</v>
      </c>
      <c r="E23" s="82">
        <v>310142</v>
      </c>
      <c r="F23" s="82">
        <v>306105</v>
      </c>
      <c r="G23" s="82">
        <v>260471</v>
      </c>
      <c r="H23" s="82">
        <v>283764</v>
      </c>
      <c r="I23" s="82">
        <v>521733</v>
      </c>
      <c r="J23" s="82">
        <v>413498</v>
      </c>
      <c r="K23" s="82">
        <v>360099</v>
      </c>
      <c r="L23" s="82">
        <v>201228</v>
      </c>
      <c r="M23" s="82">
        <v>297234</v>
      </c>
      <c r="N23" s="82">
        <v>338593</v>
      </c>
      <c r="O23" s="82">
        <v>536264</v>
      </c>
      <c r="P23" s="82">
        <v>373817</v>
      </c>
      <c r="Q23" s="82">
        <v>678751</v>
      </c>
      <c r="R23" s="82">
        <v>984547</v>
      </c>
      <c r="S23" s="82">
        <v>626952</v>
      </c>
      <c r="T23" s="82">
        <v>538190</v>
      </c>
      <c r="U23" s="82">
        <v>668596</v>
      </c>
      <c r="V23" s="82">
        <v>419393</v>
      </c>
      <c r="W23" s="82">
        <v>627237</v>
      </c>
      <c r="X23" s="82">
        <v>300574</v>
      </c>
      <c r="Y23" s="82">
        <v>387481</v>
      </c>
      <c r="Z23" s="82">
        <v>486282</v>
      </c>
      <c r="AA23" s="82">
        <v>403094</v>
      </c>
      <c r="AB23" s="82">
        <v>82974</v>
      </c>
      <c r="AC23" s="82">
        <v>640984</v>
      </c>
      <c r="AD23" s="82">
        <v>868957</v>
      </c>
      <c r="AE23" s="82">
        <v>664745</v>
      </c>
      <c r="AF23" s="82">
        <v>781341</v>
      </c>
      <c r="AG23" s="82">
        <v>989716</v>
      </c>
      <c r="AH23" s="82">
        <v>548132</v>
      </c>
      <c r="AI23" s="82">
        <v>798948</v>
      </c>
      <c r="AJ23" s="82">
        <v>525190</v>
      </c>
      <c r="AK23" s="82">
        <v>819677</v>
      </c>
      <c r="AL23" s="82">
        <v>616904</v>
      </c>
      <c r="AM23" s="82">
        <v>661968</v>
      </c>
      <c r="AN23" s="82">
        <v>554065</v>
      </c>
      <c r="AO23" s="82">
        <v>629687</v>
      </c>
      <c r="AP23" s="82">
        <v>651783</v>
      </c>
      <c r="AQ23" s="82">
        <v>708736</v>
      </c>
      <c r="AR23" s="82">
        <v>1228918</v>
      </c>
      <c r="AS23" s="8"/>
      <c r="BH23" s="8"/>
      <c r="BI23" s="8"/>
      <c r="BJ23" s="8"/>
      <c r="BK23" s="8"/>
    </row>
    <row r="24" spans="1:63" x14ac:dyDescent="0.2">
      <c r="Z24" s="8"/>
    </row>
    <row r="25" spans="1:63" ht="13.5" thickBot="1" x14ac:dyDescent="0.25">
      <c r="V25" s="40"/>
      <c r="W25" s="40"/>
      <c r="X25" s="40"/>
      <c r="Y25" s="40"/>
      <c r="AR25" s="7"/>
      <c r="AS25" s="6" t="s">
        <v>36</v>
      </c>
      <c r="AT25" s="6" t="s">
        <v>37</v>
      </c>
      <c r="AU25" s="18" t="s">
        <v>38</v>
      </c>
      <c r="AV25" s="18" t="s">
        <v>39</v>
      </c>
      <c r="BA25" s="8"/>
      <c r="BB25" s="8"/>
      <c r="BC25" s="8"/>
      <c r="BD25" s="8"/>
      <c r="BE25" s="8"/>
    </row>
    <row r="26" spans="1:63" ht="13.5" thickTop="1" x14ac:dyDescent="0.2">
      <c r="V26" s="40"/>
      <c r="W26" s="40"/>
      <c r="X26" s="40"/>
      <c r="Y26" s="40"/>
      <c r="AR26" s="27" t="s">
        <v>110</v>
      </c>
      <c r="AS26" s="51">
        <v>3</v>
      </c>
      <c r="AT26" s="51">
        <v>60</v>
      </c>
      <c r="AU26" s="51">
        <v>128</v>
      </c>
      <c r="AV26" s="51">
        <v>856</v>
      </c>
    </row>
    <row r="27" spans="1:63" x14ac:dyDescent="0.2">
      <c r="T27" s="8"/>
      <c r="V27" s="40"/>
      <c r="W27" s="40"/>
      <c r="X27" s="40"/>
      <c r="Y27" s="40"/>
      <c r="AR27" s="27" t="s">
        <v>111</v>
      </c>
      <c r="AS27" s="51">
        <v>300617</v>
      </c>
      <c r="AT27" s="51">
        <v>320837</v>
      </c>
      <c r="AU27" s="51">
        <v>303441</v>
      </c>
      <c r="AV27" s="51">
        <v>323513</v>
      </c>
      <c r="BA27" s="8"/>
      <c r="BB27" s="8"/>
      <c r="BC27" s="8"/>
      <c r="BD27" s="8"/>
      <c r="BE27" s="8"/>
    </row>
    <row r="28" spans="1:63" x14ac:dyDescent="0.2">
      <c r="V28" s="40"/>
      <c r="W28" s="40"/>
      <c r="X28" s="40"/>
      <c r="Y28" s="40"/>
      <c r="AR28" s="27" t="s">
        <v>112</v>
      </c>
      <c r="AS28" s="51">
        <v>787603</v>
      </c>
      <c r="AT28" s="51">
        <v>658968</v>
      </c>
      <c r="AU28" s="51">
        <v>357279</v>
      </c>
      <c r="AV28" s="51">
        <v>617323</v>
      </c>
    </row>
    <row r="29" spans="1:63" x14ac:dyDescent="0.2">
      <c r="V29" s="40"/>
      <c r="W29" s="40"/>
      <c r="X29" s="40"/>
      <c r="Y29" s="40"/>
      <c r="AR29" s="27" t="s">
        <v>113</v>
      </c>
      <c r="AS29" s="51">
        <v>86174</v>
      </c>
      <c r="AT29" s="51">
        <v>131573</v>
      </c>
      <c r="AU29" s="51">
        <v>100888</v>
      </c>
      <c r="AV29" s="51">
        <v>171081</v>
      </c>
    </row>
    <row r="30" spans="1:63" x14ac:dyDescent="0.2">
      <c r="V30" s="40"/>
      <c r="W30" s="40"/>
      <c r="X30" s="40"/>
      <c r="Y30" s="40"/>
      <c r="AR30" s="27" t="s">
        <v>114</v>
      </c>
      <c r="AS30" s="51">
        <v>97779</v>
      </c>
      <c r="AT30" s="51">
        <v>66567</v>
      </c>
      <c r="AU30" s="51">
        <v>104173</v>
      </c>
      <c r="AV30" s="51">
        <v>113782</v>
      </c>
    </row>
    <row r="31" spans="1:63" x14ac:dyDescent="0.2">
      <c r="V31" s="40"/>
      <c r="W31" s="40"/>
      <c r="X31" s="40"/>
      <c r="Y31" s="40"/>
      <c r="AR31" s="27" t="s">
        <v>115</v>
      </c>
      <c r="AS31" s="51">
        <v>61497</v>
      </c>
      <c r="AT31" s="51">
        <v>232277</v>
      </c>
      <c r="AU31" s="51">
        <v>224928</v>
      </c>
      <c r="AV31" s="51">
        <v>238068</v>
      </c>
    </row>
    <row r="32" spans="1:63" x14ac:dyDescent="0.2">
      <c r="V32" s="40"/>
      <c r="W32" s="40"/>
      <c r="X32" s="40"/>
      <c r="Y32" s="40"/>
      <c r="AR32" s="27" t="s">
        <v>119</v>
      </c>
      <c r="AS32" s="51">
        <v>157266</v>
      </c>
      <c r="AT32" s="51">
        <v>313959</v>
      </c>
      <c r="AU32" s="51">
        <v>307626</v>
      </c>
      <c r="AV32" s="51">
        <v>286189</v>
      </c>
    </row>
    <row r="33" spans="22:63" x14ac:dyDescent="0.2">
      <c r="V33" s="40"/>
      <c r="W33" s="40"/>
      <c r="X33" s="40"/>
      <c r="Y33" s="40"/>
      <c r="AR33" s="27" t="s">
        <v>121</v>
      </c>
      <c r="AS33" s="51">
        <v>91744</v>
      </c>
      <c r="AT33" s="51">
        <v>85928</v>
      </c>
      <c r="AU33" s="51">
        <v>44903</v>
      </c>
      <c r="AV33" s="51">
        <v>62226</v>
      </c>
    </row>
    <row r="34" spans="22:63" x14ac:dyDescent="0.2">
      <c r="V34" s="40"/>
      <c r="W34" s="40"/>
      <c r="X34" s="40"/>
      <c r="Y34" s="40"/>
      <c r="AR34" s="34" t="s">
        <v>123</v>
      </c>
      <c r="AS34" s="100">
        <v>1582683</v>
      </c>
      <c r="AT34" s="100">
        <v>1810169</v>
      </c>
      <c r="AU34" s="100">
        <v>1443366</v>
      </c>
      <c r="AV34" s="100">
        <v>1813038</v>
      </c>
    </row>
    <row r="35" spans="22:63" ht="13.5" thickBot="1" x14ac:dyDescent="0.25">
      <c r="V35" s="40"/>
      <c r="W35" s="40"/>
      <c r="X35" s="40"/>
      <c r="Y35" s="40"/>
      <c r="AR35" s="27" t="s">
        <v>102</v>
      </c>
      <c r="AS35" s="51">
        <v>48278</v>
      </c>
      <c r="AT35" s="51">
        <v>197065</v>
      </c>
      <c r="AU35" s="51">
        <v>249541</v>
      </c>
      <c r="AV35" s="51">
        <v>247097</v>
      </c>
    </row>
    <row r="36" spans="22:63" ht="13.5" thickTop="1" x14ac:dyDescent="0.2">
      <c r="V36" s="40"/>
      <c r="W36" s="40"/>
      <c r="X36" s="40"/>
      <c r="Y36" s="40"/>
      <c r="AR36" s="25" t="s">
        <v>103</v>
      </c>
      <c r="AS36" s="82">
        <v>1630961</v>
      </c>
      <c r="AT36" s="82">
        <v>2007234</v>
      </c>
      <c r="AU36" s="82">
        <v>1692907</v>
      </c>
      <c r="AV36" s="82">
        <v>2060135</v>
      </c>
    </row>
    <row r="37" spans="22:63" x14ac:dyDescent="0.2">
      <c r="V37" s="40"/>
      <c r="W37" s="40"/>
      <c r="X37" s="40"/>
      <c r="Y37" s="40"/>
    </row>
    <row r="38" spans="22:63" ht="13.5" thickBot="1" x14ac:dyDescent="0.25">
      <c r="V38" s="40"/>
      <c r="W38" s="40"/>
      <c r="X38" s="40"/>
      <c r="Y38" s="40"/>
      <c r="AV38" s="7"/>
      <c r="AW38" s="72" t="s">
        <v>40</v>
      </c>
      <c r="AX38" s="72" t="s">
        <v>41</v>
      </c>
      <c r="AY38" s="18" t="s">
        <v>42</v>
      </c>
      <c r="AZ38" s="18" t="s">
        <v>43</v>
      </c>
      <c r="BA38" s="18" t="s">
        <v>44</v>
      </c>
      <c r="BB38" s="18" t="s">
        <v>45</v>
      </c>
      <c r="BC38" s="18" t="s">
        <v>46</v>
      </c>
      <c r="BD38" s="18" t="s">
        <v>176</v>
      </c>
      <c r="BE38" s="18" t="s">
        <v>180</v>
      </c>
      <c r="BF38" s="18" t="s">
        <v>181</v>
      </c>
      <c r="BG38" s="18" t="s">
        <v>182</v>
      </c>
      <c r="BH38" s="18" t="s">
        <v>183</v>
      </c>
      <c r="BI38" s="18" t="s">
        <v>189</v>
      </c>
      <c r="BJ38" s="18" t="s">
        <v>190</v>
      </c>
      <c r="BK38" s="18" t="s">
        <v>191</v>
      </c>
    </row>
    <row r="39" spans="22:63" ht="13.5" thickTop="1" x14ac:dyDescent="0.2">
      <c r="V39" s="40"/>
      <c r="W39" s="40"/>
      <c r="X39" s="40"/>
      <c r="Y39" s="40"/>
      <c r="AV39" s="27" t="s">
        <v>110</v>
      </c>
      <c r="AW39" s="126">
        <v>177</v>
      </c>
      <c r="AX39" s="126">
        <v>722</v>
      </c>
      <c r="AY39" s="126">
        <v>325</v>
      </c>
      <c r="AZ39" s="126">
        <v>4545</v>
      </c>
      <c r="BA39" s="145">
        <v>4873</v>
      </c>
      <c r="BB39" s="145">
        <v>4898</v>
      </c>
      <c r="BC39" s="145">
        <v>3990</v>
      </c>
      <c r="BD39" s="145">
        <v>3368</v>
      </c>
      <c r="BE39" s="145">
        <v>3318</v>
      </c>
      <c r="BF39" s="145">
        <v>0</v>
      </c>
      <c r="BG39" s="145">
        <v>0</v>
      </c>
      <c r="BH39" s="145">
        <v>0</v>
      </c>
      <c r="BI39" s="145">
        <v>0</v>
      </c>
      <c r="BJ39" s="145">
        <v>0</v>
      </c>
      <c r="BK39" s="145">
        <v>0</v>
      </c>
    </row>
    <row r="40" spans="22:63" x14ac:dyDescent="0.2">
      <c r="V40" s="40"/>
      <c r="W40" s="40"/>
      <c r="X40" s="40"/>
      <c r="Y40" s="40"/>
      <c r="AV40" s="27" t="s">
        <v>111</v>
      </c>
      <c r="AW40" s="126">
        <v>302627</v>
      </c>
      <c r="AX40" s="126">
        <v>264190</v>
      </c>
      <c r="AY40" s="126">
        <v>320582</v>
      </c>
      <c r="AZ40" s="126">
        <v>315186</v>
      </c>
      <c r="BA40" s="126">
        <v>358732</v>
      </c>
      <c r="BB40" s="126">
        <v>468013</v>
      </c>
      <c r="BC40" s="126">
        <v>529483</v>
      </c>
      <c r="BD40" s="126">
        <v>269671</v>
      </c>
      <c r="BE40" s="126">
        <v>323590</v>
      </c>
      <c r="BF40" s="126">
        <v>495301</v>
      </c>
      <c r="BG40" s="126">
        <v>422660</v>
      </c>
      <c r="BH40" s="126">
        <v>401730</v>
      </c>
      <c r="BI40" s="126">
        <v>615085</v>
      </c>
      <c r="BJ40" s="126">
        <v>580126</v>
      </c>
      <c r="BK40" s="126">
        <v>705183</v>
      </c>
    </row>
    <row r="41" spans="22:63" x14ac:dyDescent="0.2">
      <c r="V41" s="40"/>
      <c r="W41" s="40"/>
      <c r="X41" s="40"/>
      <c r="Y41" s="40"/>
      <c r="AV41" s="27" t="s">
        <v>112</v>
      </c>
      <c r="AW41" s="126">
        <v>290566</v>
      </c>
      <c r="AX41" s="126">
        <v>121776</v>
      </c>
      <c r="AY41" s="126">
        <v>508200</v>
      </c>
      <c r="AZ41" s="126">
        <v>389781</v>
      </c>
      <c r="BA41" s="126">
        <v>308808</v>
      </c>
      <c r="BB41" s="126">
        <v>514160</v>
      </c>
      <c r="BC41" s="126">
        <v>647155</v>
      </c>
      <c r="BD41" s="126">
        <v>223658</v>
      </c>
      <c r="BE41" s="126">
        <v>373037</v>
      </c>
      <c r="BF41" s="126">
        <v>590009</v>
      </c>
      <c r="BG41" s="126">
        <v>1049444</v>
      </c>
      <c r="BH41" s="126">
        <v>519885</v>
      </c>
      <c r="BI41" s="126">
        <v>974635</v>
      </c>
      <c r="BJ41" s="126">
        <v>720905</v>
      </c>
      <c r="BK41" s="126">
        <v>1060786</v>
      </c>
    </row>
    <row r="42" spans="22:63" x14ac:dyDescent="0.2">
      <c r="AV42" s="27" t="s">
        <v>113</v>
      </c>
      <c r="AW42" s="126">
        <v>156647</v>
      </c>
      <c r="AX42" s="126">
        <v>190723</v>
      </c>
      <c r="AY42" s="126">
        <v>154266</v>
      </c>
      <c r="AZ42" s="126">
        <v>167827</v>
      </c>
      <c r="BA42" s="126">
        <v>164566</v>
      </c>
      <c r="BB42" s="126">
        <v>162508</v>
      </c>
      <c r="BC42" s="126">
        <v>141718</v>
      </c>
      <c r="BD42" s="126">
        <v>154787</v>
      </c>
      <c r="BE42" s="126">
        <v>150126</v>
      </c>
      <c r="BF42" s="126">
        <v>378420</v>
      </c>
      <c r="BG42" s="126">
        <v>383125</v>
      </c>
      <c r="BH42" s="126">
        <v>418917</v>
      </c>
      <c r="BI42" s="126">
        <v>437295</v>
      </c>
      <c r="BJ42" s="126">
        <v>450882</v>
      </c>
      <c r="BK42" s="126">
        <v>360317</v>
      </c>
    </row>
    <row r="43" spans="22:63" x14ac:dyDescent="0.2">
      <c r="AV43" s="27" t="s">
        <v>114</v>
      </c>
      <c r="AW43" s="126">
        <v>104927</v>
      </c>
      <c r="AX43" s="126">
        <v>130849</v>
      </c>
      <c r="AY43" s="126">
        <v>108966</v>
      </c>
      <c r="AZ43" s="126">
        <v>149633</v>
      </c>
      <c r="BA43" s="126">
        <v>110840</v>
      </c>
      <c r="BB43" s="126">
        <v>131197</v>
      </c>
      <c r="BC43" s="126">
        <v>99987</v>
      </c>
      <c r="BD43" s="126">
        <v>72890</v>
      </c>
      <c r="BE43" s="126">
        <v>119666</v>
      </c>
      <c r="BF43" s="126">
        <v>74336</v>
      </c>
      <c r="BG43" s="126">
        <v>79260</v>
      </c>
      <c r="BH43" s="126">
        <v>66090</v>
      </c>
      <c r="BI43" s="126">
        <v>75317</v>
      </c>
      <c r="BJ43" s="126">
        <v>51858</v>
      </c>
      <c r="BK43" s="126">
        <v>27114</v>
      </c>
    </row>
    <row r="44" spans="22:63" x14ac:dyDescent="0.2">
      <c r="AV44" s="27" t="s">
        <v>116</v>
      </c>
      <c r="AW44" s="126">
        <v>5080</v>
      </c>
      <c r="AX44" s="126">
        <v>86308</v>
      </c>
      <c r="AY44" s="126">
        <v>52615</v>
      </c>
      <c r="AZ44" s="126">
        <v>162054</v>
      </c>
      <c r="BA44" s="126">
        <v>144646</v>
      </c>
      <c r="BB44" s="126">
        <v>136652</v>
      </c>
      <c r="BC44" s="126">
        <v>314350</v>
      </c>
      <c r="BD44" s="126">
        <v>97077</v>
      </c>
      <c r="BE44" s="126">
        <v>188322</v>
      </c>
      <c r="BF44" s="126">
        <v>105534</v>
      </c>
      <c r="BG44" s="126">
        <v>121181</v>
      </c>
      <c r="BH44" s="126">
        <v>128501</v>
      </c>
      <c r="BI44" s="126">
        <v>360</v>
      </c>
      <c r="BJ44" s="126">
        <v>49345</v>
      </c>
      <c r="BK44" s="126">
        <v>112669</v>
      </c>
    </row>
    <row r="45" spans="22:63" x14ac:dyDescent="0.2">
      <c r="AV45" s="27" t="s">
        <v>118</v>
      </c>
      <c r="AW45" s="126">
        <v>57585</v>
      </c>
      <c r="AX45" s="126">
        <v>68752</v>
      </c>
      <c r="AY45" s="126">
        <v>64200</v>
      </c>
      <c r="AZ45" s="126">
        <v>51600</v>
      </c>
      <c r="BA45" s="126">
        <v>104437</v>
      </c>
      <c r="BB45" s="126">
        <v>100838</v>
      </c>
      <c r="BC45" s="126">
        <v>114095</v>
      </c>
      <c r="BD45" s="126">
        <v>136859</v>
      </c>
      <c r="BE45" s="126">
        <v>67611</v>
      </c>
      <c r="BF45" s="126">
        <v>114767</v>
      </c>
      <c r="BG45" s="126">
        <v>78537</v>
      </c>
      <c r="BH45" s="126">
        <v>100845</v>
      </c>
      <c r="BI45" s="126">
        <v>151133</v>
      </c>
      <c r="BJ45" s="126">
        <v>75110</v>
      </c>
      <c r="BK45" s="126">
        <v>133564</v>
      </c>
    </row>
    <row r="46" spans="22:63" x14ac:dyDescent="0.2">
      <c r="AV46" s="27" t="s">
        <v>120</v>
      </c>
      <c r="AW46" s="126">
        <v>0</v>
      </c>
      <c r="AX46" s="126">
        <v>0</v>
      </c>
      <c r="AY46" s="126">
        <v>0</v>
      </c>
      <c r="AZ46" s="126">
        <v>0</v>
      </c>
      <c r="BA46" s="126">
        <v>0</v>
      </c>
      <c r="BB46" s="126">
        <v>0</v>
      </c>
      <c r="BC46" s="126">
        <v>0</v>
      </c>
      <c r="BD46" s="126">
        <v>0</v>
      </c>
      <c r="BE46" s="126">
        <v>0</v>
      </c>
      <c r="BF46" s="126">
        <v>0</v>
      </c>
      <c r="BG46" s="126">
        <v>0</v>
      </c>
      <c r="BH46" s="126">
        <v>0</v>
      </c>
      <c r="BI46" s="126">
        <v>0</v>
      </c>
      <c r="BJ46" s="126">
        <v>0</v>
      </c>
      <c r="BK46" s="126">
        <v>0</v>
      </c>
    </row>
    <row r="47" spans="22:63" x14ac:dyDescent="0.2">
      <c r="AV47" s="27" t="s">
        <v>122</v>
      </c>
      <c r="AW47" s="126">
        <v>2868</v>
      </c>
      <c r="AX47" s="126">
        <v>2486</v>
      </c>
      <c r="AY47" s="126">
        <v>5</v>
      </c>
      <c r="AZ47" s="126">
        <v>1</v>
      </c>
      <c r="BA47" s="126">
        <v>27</v>
      </c>
      <c r="BB47" s="126">
        <v>15</v>
      </c>
      <c r="BC47" s="126">
        <v>8</v>
      </c>
      <c r="BD47" s="126">
        <v>10</v>
      </c>
      <c r="BE47" s="126">
        <v>0</v>
      </c>
      <c r="BF47" s="126">
        <v>0</v>
      </c>
      <c r="BG47" s="126">
        <v>0</v>
      </c>
      <c r="BH47" s="126">
        <v>0</v>
      </c>
      <c r="BI47" s="126">
        <v>0</v>
      </c>
      <c r="BJ47" s="126">
        <v>0</v>
      </c>
      <c r="BK47" s="126">
        <v>0</v>
      </c>
    </row>
    <row r="48" spans="22:63" x14ac:dyDescent="0.2">
      <c r="AV48" s="2" t="s">
        <v>124</v>
      </c>
      <c r="AW48" s="126">
        <v>175676</v>
      </c>
      <c r="AX48" s="126">
        <v>347313</v>
      </c>
      <c r="AY48" s="126">
        <v>202300</v>
      </c>
      <c r="AZ48" s="126">
        <v>196347</v>
      </c>
      <c r="BA48" s="126">
        <v>179723</v>
      </c>
      <c r="BB48" s="126">
        <v>67353</v>
      </c>
      <c r="BC48" s="126">
        <v>217273</v>
      </c>
      <c r="BD48" s="126">
        <v>258450</v>
      </c>
      <c r="BE48" s="126">
        <v>165107</v>
      </c>
      <c r="BF48" s="126">
        <v>146736</v>
      </c>
      <c r="BG48" s="126">
        <v>218939</v>
      </c>
      <c r="BH48" s="126">
        <v>229764</v>
      </c>
      <c r="BI48" s="126">
        <v>348491</v>
      </c>
      <c r="BJ48" s="126">
        <v>336058</v>
      </c>
      <c r="BK48" s="126">
        <v>331224</v>
      </c>
    </row>
    <row r="49" spans="48:63" x14ac:dyDescent="0.2">
      <c r="AV49" s="27" t="s">
        <v>121</v>
      </c>
      <c r="AW49" s="126">
        <v>68307</v>
      </c>
      <c r="AX49" s="126">
        <v>288983</v>
      </c>
      <c r="AY49" s="126">
        <v>86129</v>
      </c>
      <c r="AZ49" s="126">
        <v>95081</v>
      </c>
      <c r="BA49" s="126">
        <v>93399</v>
      </c>
      <c r="BB49" s="126">
        <v>89676</v>
      </c>
      <c r="BC49" s="126">
        <v>96353</v>
      </c>
      <c r="BD49" s="126">
        <v>117120</v>
      </c>
      <c r="BE49" s="126">
        <v>115803</v>
      </c>
      <c r="BF49" s="126">
        <v>47754</v>
      </c>
      <c r="BG49" s="126">
        <v>99454</v>
      </c>
      <c r="BH49" s="126">
        <v>106418</v>
      </c>
      <c r="BI49" s="126">
        <v>148031</v>
      </c>
      <c r="BJ49" s="126">
        <v>156792</v>
      </c>
      <c r="BK49" s="126">
        <v>154466</v>
      </c>
    </row>
    <row r="50" spans="48:63" x14ac:dyDescent="0.2">
      <c r="AV50" s="138" t="s">
        <v>123</v>
      </c>
      <c r="AW50" s="137">
        <v>1164460</v>
      </c>
      <c r="AX50" s="137">
        <v>1502103</v>
      </c>
      <c r="AY50" s="137">
        <v>1497589</v>
      </c>
      <c r="AZ50" s="137">
        <v>1532056</v>
      </c>
      <c r="BA50" s="137">
        <v>1470052</v>
      </c>
      <c r="BB50" s="137">
        <v>1675311</v>
      </c>
      <c r="BC50" s="137">
        <v>2164413</v>
      </c>
      <c r="BD50" s="137">
        <v>1333890</v>
      </c>
      <c r="BE50" s="137">
        <v>1506580</v>
      </c>
      <c r="BF50" s="137">
        <v>1952857</v>
      </c>
      <c r="BG50" s="137">
        <v>2452600</v>
      </c>
      <c r="BH50" s="137">
        <v>1972150</v>
      </c>
      <c r="BI50" s="137">
        <v>2750347</v>
      </c>
      <c r="BJ50" s="137">
        <v>2421076</v>
      </c>
      <c r="BK50" s="137">
        <v>2885323</v>
      </c>
    </row>
    <row r="51" spans="48:63" ht="13.5" thickBot="1" x14ac:dyDescent="0.25">
      <c r="AV51" s="27" t="s">
        <v>102</v>
      </c>
      <c r="AW51" s="126">
        <v>60763</v>
      </c>
      <c r="AX51" s="126">
        <v>90110</v>
      </c>
      <c r="AY51" s="126">
        <v>337013</v>
      </c>
      <c r="AZ51" s="126">
        <v>349451</v>
      </c>
      <c r="BA51" s="126">
        <v>415409</v>
      </c>
      <c r="BB51" s="126">
        <v>364230</v>
      </c>
      <c r="BC51" s="126">
        <v>332483</v>
      </c>
      <c r="BD51" s="126">
        <v>345696</v>
      </c>
      <c r="BE51" s="126">
        <v>311185</v>
      </c>
      <c r="BF51" s="126">
        <v>298284</v>
      </c>
      <c r="BG51" s="126">
        <v>330457</v>
      </c>
      <c r="BH51" s="126">
        <v>341077</v>
      </c>
      <c r="BI51" s="126">
        <v>24728</v>
      </c>
      <c r="BJ51" s="126">
        <v>300396</v>
      </c>
      <c r="BK51" s="126">
        <v>292397</v>
      </c>
    </row>
    <row r="52" spans="48:63" ht="13.5" thickTop="1" x14ac:dyDescent="0.2">
      <c r="AV52" s="25" t="s">
        <v>103</v>
      </c>
      <c r="AW52" s="115">
        <v>1225223</v>
      </c>
      <c r="AX52" s="115">
        <v>1592213</v>
      </c>
      <c r="AY52" s="115">
        <v>1834602</v>
      </c>
      <c r="AZ52" s="115">
        <v>1881507</v>
      </c>
      <c r="BA52" s="115">
        <v>1885461</v>
      </c>
      <c r="BB52" s="115">
        <v>2039541</v>
      </c>
      <c r="BC52" s="115">
        <v>2496896</v>
      </c>
      <c r="BD52" s="115">
        <v>1679586</v>
      </c>
      <c r="BE52" s="115">
        <v>1817765</v>
      </c>
      <c r="BF52" s="115">
        <v>2251141</v>
      </c>
      <c r="BG52" s="115">
        <v>2783057</v>
      </c>
      <c r="BH52" s="115">
        <v>2313227</v>
      </c>
      <c r="BI52" s="115">
        <v>2775075</v>
      </c>
      <c r="BJ52" s="115">
        <v>2721472</v>
      </c>
      <c r="BK52" s="115">
        <v>3177720</v>
      </c>
    </row>
  </sheetData>
  <phoneticPr fontId="0" type="noConversion"/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B468C-1FB4-4459-827B-5EA0E7E3BCB2}">
  <dimension ref="A1:E26"/>
  <sheetViews>
    <sheetView zoomScaleNormal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11.42578125" defaultRowHeight="12.75" x14ac:dyDescent="0.2"/>
  <cols>
    <col min="1" max="1" width="70.7109375" bestFit="1" customWidth="1"/>
    <col min="2" max="2" width="11.28515625" bestFit="1" customWidth="1"/>
  </cols>
  <sheetData>
    <row r="1" spans="1:5" s="5" customFormat="1" ht="15.2" customHeight="1" x14ac:dyDescent="0.2">
      <c r="A1" s="23" t="s">
        <v>186</v>
      </c>
      <c r="B1" s="23"/>
    </row>
    <row r="2" spans="1:5" s="5" customFormat="1" ht="9.75" customHeight="1" x14ac:dyDescent="0.2">
      <c r="A2" s="19" t="s">
        <v>1</v>
      </c>
      <c r="B2" s="24"/>
    </row>
    <row r="3" spans="1:5" s="5" customFormat="1" ht="13.5" customHeight="1" thickBot="1" x14ac:dyDescent="0.25">
      <c r="A3" s="4"/>
      <c r="B3" s="18" t="s">
        <v>183</v>
      </c>
      <c r="C3" s="18" t="s">
        <v>189</v>
      </c>
      <c r="D3" s="18" t="s">
        <v>190</v>
      </c>
      <c r="E3" s="18" t="s">
        <v>191</v>
      </c>
    </row>
    <row r="4" spans="1:5" s="5" customFormat="1" ht="15.2" customHeight="1" thickTop="1" x14ac:dyDescent="0.2">
      <c r="A4" s="3" t="s">
        <v>150</v>
      </c>
      <c r="B4" s="123">
        <v>29</v>
      </c>
      <c r="C4" s="123">
        <v>52</v>
      </c>
      <c r="D4" s="123">
        <v>35</v>
      </c>
      <c r="E4" s="123">
        <v>29</v>
      </c>
    </row>
    <row r="5" spans="1:5" s="5" customFormat="1" ht="13.5" customHeight="1" x14ac:dyDescent="0.15">
      <c r="A5" s="146"/>
      <c r="B5" s="147"/>
      <c r="C5" s="147"/>
      <c r="D5" s="147"/>
      <c r="E5" s="147"/>
    </row>
    <row r="6" spans="1:5" s="5" customFormat="1" ht="11.25" x14ac:dyDescent="0.2">
      <c r="A6" s="23" t="s">
        <v>187</v>
      </c>
      <c r="B6" s="90"/>
      <c r="C6" s="90"/>
      <c r="D6" s="90"/>
      <c r="E6" s="90"/>
    </row>
    <row r="7" spans="1:5" s="5" customFormat="1" ht="9.75" customHeight="1" x14ac:dyDescent="0.15">
      <c r="A7" s="19" t="s">
        <v>52</v>
      </c>
      <c r="B7" s="83"/>
      <c r="C7" s="83"/>
      <c r="D7" s="83"/>
      <c r="E7" s="83"/>
    </row>
    <row r="8" spans="1:5" ht="13.5" thickBot="1" x14ac:dyDescent="0.25">
      <c r="A8" s="7"/>
      <c r="B8" s="18" t="s">
        <v>183</v>
      </c>
      <c r="C8" s="18" t="s">
        <v>189</v>
      </c>
      <c r="D8" s="18" t="s">
        <v>190</v>
      </c>
      <c r="E8" s="18" t="s">
        <v>191</v>
      </c>
    </row>
    <row r="9" spans="1:5" ht="13.5" thickTop="1" x14ac:dyDescent="0.2">
      <c r="A9" s="27" t="s">
        <v>110</v>
      </c>
      <c r="B9" s="145">
        <v>0</v>
      </c>
      <c r="C9" s="145">
        <v>0</v>
      </c>
      <c r="D9" s="145">
        <v>0</v>
      </c>
      <c r="E9" s="145">
        <v>0</v>
      </c>
    </row>
    <row r="10" spans="1:5" x14ac:dyDescent="0.2">
      <c r="A10" s="27" t="s">
        <v>111</v>
      </c>
      <c r="B10" s="126">
        <v>0</v>
      </c>
      <c r="C10" s="126">
        <v>0</v>
      </c>
      <c r="D10" s="126">
        <v>0</v>
      </c>
      <c r="E10" s="126">
        <v>0</v>
      </c>
    </row>
    <row r="11" spans="1:5" x14ac:dyDescent="0.2">
      <c r="A11" s="27" t="s">
        <v>112</v>
      </c>
      <c r="B11" s="126">
        <v>0</v>
      </c>
      <c r="C11" s="126">
        <v>0</v>
      </c>
      <c r="D11" s="126">
        <v>0</v>
      </c>
      <c r="E11" s="126">
        <v>0</v>
      </c>
    </row>
    <row r="12" spans="1:5" x14ac:dyDescent="0.2">
      <c r="A12" s="27" t="s">
        <v>113</v>
      </c>
      <c r="B12" s="126">
        <v>0</v>
      </c>
      <c r="C12" s="126">
        <v>0</v>
      </c>
      <c r="D12" s="126">
        <v>0</v>
      </c>
      <c r="E12" s="126">
        <v>0</v>
      </c>
    </row>
    <row r="13" spans="1:5" x14ac:dyDescent="0.2">
      <c r="A13" s="27" t="s">
        <v>114</v>
      </c>
      <c r="B13" s="126">
        <v>27188</v>
      </c>
      <c r="C13" s="126">
        <v>13555</v>
      </c>
      <c r="D13" s="126">
        <v>14245</v>
      </c>
      <c r="E13" s="126">
        <v>11906</v>
      </c>
    </row>
    <row r="14" spans="1:5" x14ac:dyDescent="0.2">
      <c r="A14" s="27" t="s">
        <v>116</v>
      </c>
      <c r="B14" s="126">
        <v>0</v>
      </c>
      <c r="C14" s="126">
        <v>0</v>
      </c>
      <c r="D14" s="126">
        <v>0</v>
      </c>
      <c r="E14" s="126">
        <v>0</v>
      </c>
    </row>
    <row r="15" spans="1:5" x14ac:dyDescent="0.2">
      <c r="A15" s="27" t="s">
        <v>118</v>
      </c>
      <c r="B15" s="126">
        <v>0</v>
      </c>
      <c r="C15" s="126">
        <v>0</v>
      </c>
      <c r="D15" s="126">
        <v>0</v>
      </c>
      <c r="E15" s="126">
        <v>0</v>
      </c>
    </row>
    <row r="16" spans="1:5" x14ac:dyDescent="0.2">
      <c r="A16" s="27" t="s">
        <v>120</v>
      </c>
      <c r="B16" s="126">
        <v>0</v>
      </c>
      <c r="C16" s="126">
        <v>0</v>
      </c>
      <c r="D16" s="126">
        <v>0</v>
      </c>
      <c r="E16" s="126">
        <v>0</v>
      </c>
    </row>
    <row r="17" spans="1:5" x14ac:dyDescent="0.2">
      <c r="A17" s="27" t="s">
        <v>122</v>
      </c>
      <c r="B17" s="126">
        <v>0</v>
      </c>
      <c r="C17" s="126">
        <v>0</v>
      </c>
      <c r="D17" s="126">
        <v>0</v>
      </c>
      <c r="E17" s="126">
        <v>0</v>
      </c>
    </row>
    <row r="18" spans="1:5" x14ac:dyDescent="0.2">
      <c r="A18" s="2" t="s">
        <v>124</v>
      </c>
      <c r="B18" s="126">
        <v>0</v>
      </c>
      <c r="C18" s="126">
        <v>0</v>
      </c>
      <c r="D18" s="126">
        <v>0</v>
      </c>
      <c r="E18" s="126">
        <v>0</v>
      </c>
    </row>
    <row r="19" spans="1:5" x14ac:dyDescent="0.2">
      <c r="A19" s="27" t="s">
        <v>121</v>
      </c>
      <c r="B19" s="126">
        <v>0</v>
      </c>
      <c r="C19" s="126">
        <v>4930</v>
      </c>
      <c r="D19" s="126">
        <v>0</v>
      </c>
      <c r="E19" s="126">
        <v>800</v>
      </c>
    </row>
    <row r="20" spans="1:5" x14ac:dyDescent="0.2">
      <c r="A20" s="138" t="s">
        <v>123</v>
      </c>
      <c r="B20" s="137">
        <v>27188</v>
      </c>
      <c r="C20" s="137">
        <v>18485</v>
      </c>
      <c r="D20" s="137">
        <v>14245</v>
      </c>
      <c r="E20" s="137">
        <v>12706</v>
      </c>
    </row>
    <row r="21" spans="1:5" ht="13.5" thickBot="1" x14ac:dyDescent="0.25">
      <c r="A21" s="27" t="s">
        <v>102</v>
      </c>
      <c r="B21" s="126">
        <v>1350.4770000000001</v>
      </c>
      <c r="C21" s="126">
        <v>0</v>
      </c>
      <c r="D21" s="126">
        <v>2879</v>
      </c>
      <c r="E21" s="126">
        <v>1954</v>
      </c>
    </row>
    <row r="22" spans="1:5" ht="13.5" thickTop="1" x14ac:dyDescent="0.2">
      <c r="A22" s="25" t="s">
        <v>103</v>
      </c>
      <c r="B22" s="115">
        <v>28538.476999999999</v>
      </c>
      <c r="C22" s="115">
        <v>18485</v>
      </c>
      <c r="D22" s="115">
        <v>17124</v>
      </c>
      <c r="E22" s="115">
        <v>14660</v>
      </c>
    </row>
    <row r="26" spans="1:5" x14ac:dyDescent="0.2">
      <c r="B26" s="8"/>
    </row>
  </sheetData>
  <pageMargins left="0.78431372549019618" right="0.78431372549019618" top="0.98039215686274517" bottom="0.98039215686274517" header="0.50980392156862753" footer="0.50980392156862753"/>
  <pageSetup paperSize="9" orientation="landscape" r:id="rId1"/>
  <headerFooter alignWithMargins="0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Konsesjoner</vt:lpstr>
      <vt:lpstr>Driftsresultat</vt:lpstr>
      <vt:lpstr>Driftsinntekter 2001-2015</vt:lpstr>
      <vt:lpstr>Driftsinntekter 2016-</vt:lpstr>
      <vt:lpstr>Aktiv forvaltning 2001-2015</vt:lpstr>
      <vt:lpstr>Aktiv forvaltning 2016-2023 H1</vt:lpstr>
      <vt:lpstr>Aktiv forvaltning 2023 H2-</vt:lpstr>
      <vt:lpstr>Filialer (NUF)</vt:lpstr>
      <vt:lpstr>Agenter (NAUF)</vt:lpstr>
      <vt:lpstr>Ansatte 2001-2015</vt:lpstr>
      <vt:lpstr>Ansatte 2016-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Anders Hauglund</dc:creator>
  <cp:keywords/>
  <dc:description/>
  <cp:lastModifiedBy>Eirik Sundstøl Bjørkheim</cp:lastModifiedBy>
  <cp:revision/>
  <dcterms:created xsi:type="dcterms:W3CDTF">2008-02-19T13:42:24Z</dcterms:created>
  <dcterms:modified xsi:type="dcterms:W3CDTF">2025-10-21T10:49:11Z</dcterms:modified>
  <cp:category/>
  <cp:contentStatus/>
</cp:coreProperties>
</file>