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L\Downloads\"/>
    </mc:Choice>
  </mc:AlternateContent>
  <xr:revisionPtr revIDLastSave="0" documentId="8_{AA14AD26-2401-4BD8-9E03-59762F9495E8}" xr6:coauthVersionLast="47" xr6:coauthVersionMax="47" xr10:uidLastSave="{00000000-0000-0000-0000-000000000000}"/>
  <bookViews>
    <workbookView xWindow="-120" yWindow="-120" windowWidth="29040" windowHeight="15720" xr2:uid="{36651C7E-774A-40B3-B634-A9F5CA580DB4}"/>
  </bookViews>
  <sheets>
    <sheet name="Inkassotall 1. halvår 2023" sheetId="2" r:id="rId1"/>
    <sheet name="Tidsserie 2018 - 1. halvår 202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7" i="2" l="1"/>
  <c r="C197" i="2"/>
  <c r="D191" i="2"/>
  <c r="C191" i="2"/>
  <c r="D174" i="2"/>
  <c r="C174" i="2"/>
  <c r="D159" i="2"/>
  <c r="C159" i="2"/>
  <c r="D149" i="2"/>
  <c r="C149" i="2"/>
  <c r="D138" i="2"/>
  <c r="C138" i="2"/>
  <c r="D127" i="2"/>
  <c r="C127" i="2"/>
  <c r="D116" i="2"/>
  <c r="C116" i="2"/>
  <c r="E104" i="2"/>
  <c r="D104" i="2"/>
  <c r="C104" i="2"/>
  <c r="E93" i="2"/>
  <c r="D93" i="2"/>
  <c r="C93" i="2"/>
  <c r="E82" i="2"/>
  <c r="D82" i="2"/>
  <c r="C82" i="2"/>
  <c r="E71" i="2"/>
  <c r="D71" i="2"/>
  <c r="C71" i="2"/>
  <c r="F58" i="2"/>
  <c r="E58" i="2"/>
  <c r="D58" i="2"/>
  <c r="C58" i="2"/>
  <c r="F48" i="2"/>
  <c r="E48" i="2"/>
  <c r="D48" i="2"/>
  <c r="C48" i="2"/>
  <c r="F33" i="2"/>
  <c r="E33" i="2"/>
  <c r="D33" i="2"/>
  <c r="C33" i="2"/>
  <c r="E25" i="2"/>
  <c r="E24" i="2"/>
  <c r="E23" i="2"/>
  <c r="E22" i="2"/>
  <c r="E21" i="2"/>
  <c r="E20" i="2"/>
  <c r="D16" i="2"/>
  <c r="C16" i="2"/>
  <c r="C10" i="2"/>
  <c r="E19" i="1"/>
  <c r="E18" i="1" s="1"/>
  <c r="E13" i="1"/>
  <c r="E12" i="1"/>
</calcChain>
</file>

<file path=xl/sharedStrings.xml><?xml version="1.0" encoding="utf-8"?>
<sst xmlns="http://schemas.openxmlformats.org/spreadsheetml/2006/main" count="224" uniqueCount="103">
  <si>
    <t>Periode/år</t>
  </si>
  <si>
    <t>2. halvår</t>
  </si>
  <si>
    <t>Sum for året</t>
  </si>
  <si>
    <t>1. halvår</t>
  </si>
  <si>
    <t>1. halvår/år</t>
  </si>
  <si>
    <t>2. halvår/år</t>
  </si>
  <si>
    <t xml:space="preserve">2. halvår </t>
  </si>
  <si>
    <t xml:space="preserve">Fordringsmasse til inndriving </t>
  </si>
  <si>
    <t>Hovedstol</t>
  </si>
  <si>
    <t>Fordringsmasse til inndriving</t>
  </si>
  <si>
    <t xml:space="preserve">1. halvår </t>
  </si>
  <si>
    <t>Sum innkasserte midler i millioner kroner</t>
  </si>
  <si>
    <t>Antall inkassosaker under utførelse</t>
  </si>
  <si>
    <t>6 280 858¹</t>
  </si>
  <si>
    <t>115 058,04¹</t>
  </si>
  <si>
    <t>70 666,05¹</t>
  </si>
  <si>
    <t>Fordringsmasse og hovedstol (opprinnelig gjeld) til inndrivelse i millioner kroner¹</t>
  </si>
  <si>
    <r>
      <rPr>
        <sz val="10"/>
        <color theme="1"/>
        <rFont val="Open Sans"/>
        <family val="2"/>
      </rPr>
      <t xml:space="preserve">¹I Ett av de større inkassoforetakene har meddelt Finanstilsynet at det ved tidligere rapporteringer ved en feil har unnlatt å innrapportere 271.600 saker under utførelse, som nå er tatt med i tallene for </t>
    </r>
    <r>
      <rPr>
        <i/>
        <sz val="10"/>
        <color theme="1"/>
        <rFont val="Open Sans"/>
        <family val="2"/>
      </rPr>
      <t>1. halvår 2021</t>
    </r>
    <r>
      <rPr>
        <sz val="10"/>
        <color theme="1"/>
        <rFont val="Open Sans"/>
        <family val="2"/>
      </rPr>
      <t xml:space="preserve">. Disse sakene representerte i overkant av 1 milliard kroner i fordringsmasse til inndrivelse og 982.000.000 kroner i hovedstol til inndrivelse. </t>
    </r>
  </si>
  <si>
    <t>5.2.1 Nye inkassosaker - fordelt på forbruker og næringsdrivende</t>
  </si>
  <si>
    <t>Antall nye saker</t>
  </si>
  <si>
    <t>Hvorav nye før-
inkassosaker</t>
  </si>
  <si>
    <t>Forbruker</t>
  </si>
  <si>
    <t>Næringsdrivende</t>
  </si>
  <si>
    <t>Sum</t>
  </si>
  <si>
    <t>5.3.1 Inkassosaker under utførelse - fordelt på forbruker og næringsdrivende</t>
  </si>
  <si>
    <t>Antall saker</t>
  </si>
  <si>
    <t>Renter</t>
  </si>
  <si>
    <t>Utenomrettslige omkostninger</t>
  </si>
  <si>
    <t>Rettslige omkostninger</t>
  </si>
  <si>
    <t>Samlet fordringsmasse</t>
  </si>
  <si>
    <t>5.3.2 Inkassosaker under utførelse overfor forbruker - fordelt på kravstyper</t>
  </si>
  <si>
    <t xml:space="preserve">Samlet fordringsmasse
</t>
  </si>
  <si>
    <t>Kredittkort</t>
  </si>
  <si>
    <t xml:space="preserve">Forbrukslån (usikret kreditt)
</t>
  </si>
  <si>
    <t>Boliglån</t>
  </si>
  <si>
    <t>Øvrige krav</t>
  </si>
  <si>
    <t>5.3.3 Inkassosaker under utførelse overfor forbruker - fordelt på kravstyper og hovedstolens størrelse</t>
  </si>
  <si>
    <t>Forbrukslån
(usikret kreditt)</t>
  </si>
  <si>
    <t>0-500</t>
  </si>
  <si>
    <t xml:space="preserve">501-1000
</t>
  </si>
  <si>
    <t>10.001-50.000</t>
  </si>
  <si>
    <t xml:space="preserve">50.001-250.000 </t>
  </si>
  <si>
    <t>250.001-500.000</t>
  </si>
  <si>
    <t>500.001-1.000.000</t>
  </si>
  <si>
    <t xml:space="preserve">1.000.001-3.000.000 </t>
  </si>
  <si>
    <t>3.000.001-5.000.000</t>
  </si>
  <si>
    <t xml:space="preserve">Over 5.000.000 </t>
  </si>
  <si>
    <t>5.3.4 Inkassosaker under utførelse overfor forbruker - fordelt på kravstyper og hovedstolens alder</t>
  </si>
  <si>
    <t xml:space="preserve">Forbrukslån
(usikret kreditt)
</t>
  </si>
  <si>
    <t xml:space="preserve">Øvrige krav
</t>
  </si>
  <si>
    <t>0-1 år</t>
  </si>
  <si>
    <t>1-2 år</t>
  </si>
  <si>
    <t>2-3 år</t>
  </si>
  <si>
    <t>3-5 år</t>
  </si>
  <si>
    <t>5-10 år</t>
  </si>
  <si>
    <t>Over 10 år</t>
  </si>
  <si>
    <t>5.4 Forbrukernes alder for kravstyper</t>
  </si>
  <si>
    <t>5.4.1 Kredittkort</t>
  </si>
  <si>
    <t>Ukjent alder</t>
  </si>
  <si>
    <t>Under 18 år</t>
  </si>
  <si>
    <t>18-29 år</t>
  </si>
  <si>
    <t>30-39 år</t>
  </si>
  <si>
    <t>40-49 år</t>
  </si>
  <si>
    <t>50-59 år</t>
  </si>
  <si>
    <t>Over 60 år</t>
  </si>
  <si>
    <t>5.4.2 Forbrukslån (usikret kreditt)</t>
  </si>
  <si>
    <t>5.4.3 Boliglån - termininkasso (månedsavdrag på boliglån)</t>
  </si>
  <si>
    <t>5.4.4 Boliglån - oppsagte lån</t>
  </si>
  <si>
    <t>5.5 Forbrukernes alder for kravstyper som har vært til inndrivelse mer enn 18 måneder regnet fra forfallstidspunktet for hovedstolen</t>
  </si>
  <si>
    <t>5.5.1 Kredittkort</t>
  </si>
  <si>
    <t>5.5.2 Forbrukslån</t>
  </si>
  <si>
    <t>5.5.3 Boliglån - termininkasso (månedsavdrag på boliglån)</t>
  </si>
  <si>
    <t>5.5.4 Boliglån - oppsagte lån</t>
  </si>
  <si>
    <t>5.6 Inkassosaker under utførelse overfor forbruker knyttet til kravstypene kredittkort og forbrukslån (usikret kreditt), jf. punkt 5.3.2, fordelt på nominelle rentesatsintervaller</t>
  </si>
  <si>
    <t>Lavere enn 10%</t>
  </si>
  <si>
    <t>Fra og med 10%, opptil 15%</t>
  </si>
  <si>
    <t>Fra og med 15%, opptil 20%</t>
  </si>
  <si>
    <t>Fra og med 20%, opptil 25%</t>
  </si>
  <si>
    <t>Over 25%</t>
  </si>
  <si>
    <t xml:space="preserve">5.7 Inkassosaker under utførelse overfor forbruker knyttet til kravstypene kredittkort og forbrukslån (usikret kreditt), jf. punkt 5.3.3, uten innbetaling og som har vært til inndrivelse i inntil tre år regnet fra forfallstidspunktet for hovedstolen
</t>
  </si>
  <si>
    <t>501-1000</t>
  </si>
  <si>
    <t>1.000.001-3.000.000</t>
  </si>
  <si>
    <t>Over 5.000.000</t>
  </si>
  <si>
    <t>Antall utleggsforretninger</t>
  </si>
  <si>
    <t>5.8.2 Antall utleggsforretninger, jf. punkt 5.8.1, med 'intet til utlegg' som resultat fordelt på forbrukerens alder</t>
  </si>
  <si>
    <t>5.9 Opplysninger om oppkjøpte krav
5.9.1 Inkassosaker for kravstypene kredittkort, forbrukslån (usikret kreditt) og boliglån, jf. punkt 5.3.2, hvor oppdragsgiver/kreditor har kjøpt opp kravet</t>
  </si>
  <si>
    <t>Kredittkort og forbrukslån
(usikret kreditt)</t>
  </si>
  <si>
    <t>Samlet innkassert hovedstol</t>
  </si>
  <si>
    <t>Samlet innkasserte forsinkelsesrenter</t>
  </si>
  <si>
    <t>Samlet innkasserte utenomrettslige omkostninger</t>
  </si>
  <si>
    <t>Samlet innkasserte rettslige omkostninger</t>
  </si>
  <si>
    <t>Samlet innkassert merverdiavgift</t>
  </si>
  <si>
    <t>Sum innkasserte midler i rapporteringsperioden</t>
  </si>
  <si>
    <t>5.1 Innkasserte midler</t>
  </si>
  <si>
    <t xml:space="preserve">Kredittkort og
forbrukslån </t>
  </si>
  <si>
    <t>Antall inkassosaker hvor kravet er
kjøpt av oppdragsgiver</t>
  </si>
  <si>
    <t>Samlet hovedstol for inkassosaker
hvor kravet er kjøpt av oppdragsgiver</t>
  </si>
  <si>
    <t>5.8.1 Antall saker, uavhengig av om sakene er avsluttet eller ikke, hvor det i løpet av siste 12 måneder (forut for rapporteringstidspunktet) er avholdt utleggsforretning</t>
  </si>
  <si>
    <t xml:space="preserve">5.8 Utleggsforretninger overfor forbrukere
</t>
  </si>
  <si>
    <t>2.501-10.000</t>
  </si>
  <si>
    <t>1.001-2.500</t>
  </si>
  <si>
    <t>Opplysninger om inkassovirksomheten per 30.06.2023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</si>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</sst>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color theme="1"/>
      <name val="Open Sans"/>
      <family val="2"/>
    </font>
    <font>
      <sz val="10"/>
      <color theme="1"/>
      <name val="Open Sans"/>
      <family val="2"/>
    </font>
    <font>
      <b/>
      <sz val="10"/>
      <name val="Open Sans"/>
      <family val="2"/>
    </font>
    <font>
      <sz val="10"/>
      <name val="Open Sans"/>
      <family val="2"/>
    </font>
    <font>
      <i/>
      <sz val="10"/>
      <name val="Open Sans"/>
      <family val="2"/>
    </font>
    <font>
      <i/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0"/>
      <name val="Arial"/>
    </font>
    <font>
      <b/>
      <i/>
      <sz val="10"/>
      <name val="Arial"/>
    </font>
    <font>
      <sz val="16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 style="thin">
        <color indexed="32"/>
      </right>
      <top/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/>
      <bottom style="thin">
        <color indexed="32"/>
      </bottom>
      <diagonal/>
    </border>
    <border>
      <left style="thin">
        <color indexed="32"/>
      </left>
      <right/>
      <top/>
      <bottom style="thin">
        <color indexed="3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/>
      <right style="thin">
        <color indexed="64"/>
      </right>
      <top style="thin">
        <color indexed="32"/>
      </top>
      <bottom style="thin">
        <color indexed="3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43" fontId="16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43" fontId="3" fillId="0" borderId="0" xfId="1" applyFont="1" applyFill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wrapText="1"/>
    </xf>
    <xf numFmtId="43" fontId="3" fillId="0" borderId="0" xfId="1" applyFont="1" applyFill="1" applyAlignment="1">
      <alignment horizontal="right"/>
    </xf>
    <xf numFmtId="43" fontId="3" fillId="0" borderId="0" xfId="0" applyNumberFormat="1" applyFont="1"/>
    <xf numFmtId="43" fontId="3" fillId="0" borderId="0" xfId="1" applyFont="1"/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Fill="1" applyAlignment="1">
      <alignment horizontal="right"/>
    </xf>
    <xf numFmtId="49" fontId="3" fillId="0" borderId="0" xfId="1" applyNumberFormat="1" applyFont="1" applyFill="1" applyAlignment="1">
      <alignment horizontal="right"/>
    </xf>
    <xf numFmtId="164" fontId="8" fillId="2" borderId="0" xfId="1" applyNumberFormat="1" applyFont="1" applyFill="1"/>
    <xf numFmtId="164" fontId="7" fillId="0" borderId="0" xfId="1" applyNumberFormat="1" applyFont="1"/>
    <xf numFmtId="164" fontId="10" fillId="2" borderId="0" xfId="1" applyNumberFormat="1" applyFont="1" applyFill="1" applyAlignment="1">
      <alignment horizontal="left"/>
    </xf>
    <xf numFmtId="164" fontId="10" fillId="2" borderId="2" xfId="1" applyNumberFormat="1" applyFont="1" applyFill="1" applyBorder="1" applyAlignment="1">
      <alignment horizontal="left" wrapText="1"/>
    </xf>
    <xf numFmtId="164" fontId="10" fillId="2" borderId="1" xfId="1" applyNumberFormat="1" applyFont="1" applyFill="1" applyBorder="1" applyAlignment="1">
      <alignment horizontal="right"/>
    </xf>
    <xf numFmtId="164" fontId="9" fillId="2" borderId="0" xfId="1" applyNumberFormat="1" applyFont="1" applyFill="1" applyAlignment="1">
      <alignment horizontal="left" vertical="center"/>
    </xf>
    <xf numFmtId="164" fontId="10" fillId="2" borderId="1" xfId="1" applyNumberFormat="1" applyFont="1" applyFill="1" applyBorder="1" applyAlignment="1">
      <alignment horizontal="left"/>
    </xf>
    <xf numFmtId="164" fontId="10" fillId="2" borderId="2" xfId="1" applyNumberFormat="1" applyFont="1" applyFill="1" applyBorder="1" applyAlignment="1">
      <alignment horizontal="right"/>
    </xf>
    <xf numFmtId="164" fontId="10" fillId="2" borderId="2" xfId="1" applyNumberFormat="1" applyFont="1" applyFill="1" applyBorder="1" applyAlignment="1">
      <alignment horizontal="left"/>
    </xf>
    <xf numFmtId="164" fontId="10" fillId="2" borderId="1" xfId="1" applyNumberFormat="1" applyFont="1" applyFill="1" applyBorder="1" applyAlignment="1">
      <alignment horizontal="left" wrapText="1"/>
    </xf>
    <xf numFmtId="164" fontId="9" fillId="2" borderId="0" xfId="1" applyNumberFormat="1" applyFont="1" applyFill="1" applyAlignment="1">
      <alignment horizontal="left" vertical="center" wrapText="1"/>
    </xf>
    <xf numFmtId="164" fontId="11" fillId="2" borderId="0" xfId="1" applyNumberFormat="1" applyFont="1" applyFill="1" applyAlignment="1">
      <alignment horizontal="left" vertical="center" wrapText="1"/>
    </xf>
    <xf numFmtId="164" fontId="12" fillId="2" borderId="0" xfId="1" applyNumberFormat="1" applyFont="1" applyFill="1" applyAlignment="1">
      <alignment horizontal="left"/>
    </xf>
    <xf numFmtId="164" fontId="13" fillId="0" borderId="0" xfId="1" applyNumberFormat="1" applyFont="1"/>
    <xf numFmtId="164" fontId="7" fillId="2" borderId="0" xfId="1" applyNumberFormat="1" applyFont="1" applyFill="1"/>
    <xf numFmtId="164" fontId="13" fillId="2" borderId="0" xfId="1" applyNumberFormat="1" applyFont="1" applyFill="1"/>
    <xf numFmtId="164" fontId="9" fillId="2" borderId="0" xfId="1" applyNumberFormat="1" applyFont="1" applyFill="1" applyAlignment="1">
      <alignment vertical="center"/>
    </xf>
    <xf numFmtId="164" fontId="10" fillId="2" borderId="7" xfId="1" applyNumberFormat="1" applyFont="1" applyFill="1" applyBorder="1" applyAlignment="1">
      <alignment horizontal="left"/>
    </xf>
    <xf numFmtId="164" fontId="10" fillId="3" borderId="6" xfId="1" applyNumberFormat="1" applyFont="1" applyFill="1" applyBorder="1" applyAlignment="1">
      <alignment vertical="center"/>
    </xf>
    <xf numFmtId="164" fontId="10" fillId="3" borderId="6" xfId="1" applyNumberFormat="1" applyFont="1" applyFill="1" applyBorder="1" applyAlignment="1">
      <alignment horizontal="center" vertical="center"/>
    </xf>
    <xf numFmtId="164" fontId="10" fillId="2" borderId="8" xfId="1" applyNumberFormat="1" applyFont="1" applyFill="1" applyBorder="1" applyAlignment="1">
      <alignment horizontal="left"/>
    </xf>
    <xf numFmtId="164" fontId="10" fillId="2" borderId="7" xfId="1" applyNumberFormat="1" applyFont="1" applyFill="1" applyBorder="1" applyAlignment="1">
      <alignment horizontal="right"/>
    </xf>
    <xf numFmtId="164" fontId="10" fillId="3" borderId="9" xfId="1" applyNumberFormat="1" applyFont="1" applyFill="1" applyBorder="1" applyAlignment="1">
      <alignment vertical="center"/>
    </xf>
    <xf numFmtId="164" fontId="7" fillId="2" borderId="0" xfId="1" applyNumberFormat="1" applyFont="1" applyFill="1" applyAlignment="1">
      <alignment horizontal="center" vertical="center"/>
    </xf>
    <xf numFmtId="164" fontId="10" fillId="2" borderId="0" xfId="1" applyNumberFormat="1" applyFont="1" applyFill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14" fillId="3" borderId="3" xfId="1" applyNumberFormat="1" applyFont="1" applyFill="1" applyBorder="1" applyAlignment="1">
      <alignment horizontal="center" vertical="center"/>
    </xf>
    <xf numFmtId="164" fontId="14" fillId="3" borderId="1" xfId="1" applyNumberFormat="1" applyFont="1" applyFill="1" applyBorder="1" applyAlignment="1">
      <alignment horizontal="center" vertical="center"/>
    </xf>
    <xf numFmtId="164" fontId="14" fillId="3" borderId="6" xfId="1" applyNumberFormat="1" applyFont="1" applyFill="1" applyBorder="1" applyAlignment="1">
      <alignment horizontal="center" vertical="center"/>
    </xf>
    <xf numFmtId="164" fontId="14" fillId="3" borderId="4" xfId="1" applyNumberFormat="1" applyFont="1" applyFill="1" applyBorder="1" applyAlignment="1">
      <alignment horizontal="center" vertical="center"/>
    </xf>
    <xf numFmtId="164" fontId="14" fillId="3" borderId="2" xfId="1" applyNumberFormat="1" applyFont="1" applyFill="1" applyBorder="1" applyAlignment="1">
      <alignment horizontal="center" vertical="top" wrapText="1"/>
    </xf>
    <xf numFmtId="164" fontId="14" fillId="3" borderId="1" xfId="1" applyNumberFormat="1" applyFont="1" applyFill="1" applyBorder="1" applyAlignment="1">
      <alignment horizontal="center" vertical="center" wrapText="1"/>
    </xf>
    <xf numFmtId="164" fontId="14" fillId="3" borderId="10" xfId="1" applyNumberFormat="1" applyFont="1" applyFill="1" applyBorder="1" applyAlignment="1">
      <alignment horizontal="center" vertical="center"/>
    </xf>
    <xf numFmtId="164" fontId="14" fillId="3" borderId="11" xfId="1" applyNumberFormat="1" applyFont="1" applyFill="1" applyBorder="1" applyAlignment="1">
      <alignment horizontal="center" vertical="center"/>
    </xf>
    <xf numFmtId="164" fontId="14" fillId="3" borderId="10" xfId="1" applyNumberFormat="1" applyFont="1" applyFill="1" applyBorder="1" applyAlignment="1">
      <alignment horizontal="center" vertical="center" wrapText="1"/>
    </xf>
    <xf numFmtId="164" fontId="14" fillId="3" borderId="9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left"/>
    </xf>
    <xf numFmtId="164" fontId="10" fillId="2" borderId="0" xfId="1" applyNumberFormat="1" applyFont="1" applyFill="1" applyBorder="1" applyAlignment="1">
      <alignment horizontal="right"/>
    </xf>
    <xf numFmtId="164" fontId="10" fillId="2" borderId="0" xfId="1" applyNumberFormat="1" applyFont="1" applyFill="1" applyBorder="1" applyAlignment="1">
      <alignment horizontal="left" wrapText="1"/>
    </xf>
    <xf numFmtId="164" fontId="10" fillId="2" borderId="8" xfId="1" applyNumberFormat="1" applyFont="1" applyFill="1" applyBorder="1" applyAlignment="1">
      <alignment horizontal="right"/>
    </xf>
    <xf numFmtId="164" fontId="7" fillId="2" borderId="0" xfId="1" applyNumberFormat="1" applyFont="1" applyFill="1" applyBorder="1"/>
    <xf numFmtId="164" fontId="10" fillId="3" borderId="5" xfId="1" applyNumberFormat="1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horizontal="left" wrapText="1"/>
    </xf>
    <xf numFmtId="164" fontId="8" fillId="3" borderId="12" xfId="1" applyNumberFormat="1" applyFont="1" applyFill="1" applyBorder="1"/>
    <xf numFmtId="164" fontId="9" fillId="3" borderId="6" xfId="1" applyNumberFormat="1" applyFont="1" applyFill="1" applyBorder="1" applyAlignment="1">
      <alignment vertical="center"/>
    </xf>
    <xf numFmtId="164" fontId="14" fillId="4" borderId="6" xfId="1" applyNumberFormat="1" applyFont="1" applyFill="1" applyBorder="1" applyAlignment="1">
      <alignment vertical="center"/>
    </xf>
    <xf numFmtId="164" fontId="14" fillId="3" borderId="6" xfId="1" applyNumberFormat="1" applyFont="1" applyFill="1" applyBorder="1" applyAlignment="1">
      <alignment vertical="center" wrapText="1"/>
    </xf>
    <xf numFmtId="164" fontId="14" fillId="3" borderId="6" xfId="1" applyNumberFormat="1" applyFont="1" applyFill="1" applyBorder="1" applyAlignment="1">
      <alignment horizontal="left" vertical="center" wrapText="1"/>
    </xf>
    <xf numFmtId="164" fontId="14" fillId="3" borderId="3" xfId="1" applyNumberFormat="1" applyFont="1" applyFill="1" applyBorder="1" applyAlignment="1">
      <alignment horizontal="center" wrapText="1"/>
    </xf>
    <xf numFmtId="164" fontId="7" fillId="0" borderId="0" xfId="1" applyNumberFormat="1" applyFont="1" applyFill="1"/>
    <xf numFmtId="164" fontId="9" fillId="0" borderId="0" xfId="1" applyNumberFormat="1" applyFont="1" applyFill="1" applyAlignment="1">
      <alignment horizontal="left" vertical="center" wrapText="1"/>
    </xf>
    <xf numFmtId="164" fontId="10" fillId="0" borderId="0" xfId="1" applyNumberFormat="1" applyFont="1" applyFill="1" applyAlignment="1">
      <alignment horizontal="left"/>
    </xf>
    <xf numFmtId="164" fontId="10" fillId="4" borderId="6" xfId="1" applyNumberFormat="1" applyFont="1" applyFill="1" applyBorder="1" applyAlignment="1">
      <alignment vertical="center"/>
    </xf>
    <xf numFmtId="164" fontId="14" fillId="4" borderId="6" xfId="1" applyNumberFormat="1" applyFont="1" applyFill="1" applyBorder="1" applyAlignment="1">
      <alignment horizontal="center" vertical="center"/>
    </xf>
    <xf numFmtId="164" fontId="14" fillId="4" borderId="6" xfId="1" applyNumberFormat="1" applyFont="1" applyFill="1" applyBorder="1" applyAlignment="1">
      <alignment horizontal="center" vertical="center" wrapText="1"/>
    </xf>
    <xf numFmtId="164" fontId="14" fillId="4" borderId="1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Alignment="1">
      <alignment horizontal="left" vertical="center"/>
    </xf>
    <xf numFmtId="164" fontId="10" fillId="0" borderId="8" xfId="1" applyNumberFormat="1" applyFont="1" applyFill="1" applyBorder="1" applyAlignment="1">
      <alignment horizontal="left"/>
    </xf>
    <xf numFmtId="164" fontId="10" fillId="0" borderId="1" xfId="1" applyNumberFormat="1" applyFont="1" applyFill="1" applyBorder="1" applyAlignment="1">
      <alignment horizontal="right"/>
    </xf>
    <xf numFmtId="164" fontId="10" fillId="0" borderId="2" xfId="1" applyNumberFormat="1" applyFont="1" applyFill="1" applyBorder="1" applyAlignment="1">
      <alignment horizontal="left"/>
    </xf>
    <xf numFmtId="164" fontId="10" fillId="0" borderId="6" xfId="1" applyNumberFormat="1" applyFont="1" applyFill="1" applyBorder="1" applyAlignment="1">
      <alignment horizontal="left"/>
    </xf>
    <xf numFmtId="164" fontId="10" fillId="0" borderId="6" xfId="1" applyNumberFormat="1" applyFont="1" applyFill="1" applyBorder="1" applyAlignment="1">
      <alignment horizontal="right"/>
    </xf>
    <xf numFmtId="164" fontId="10" fillId="2" borderId="4" xfId="1" applyNumberFormat="1" applyFont="1" applyFill="1" applyBorder="1" applyAlignment="1">
      <alignment horizontal="right"/>
    </xf>
    <xf numFmtId="164" fontId="10" fillId="2" borderId="13" xfId="1" applyNumberFormat="1" applyFont="1" applyFill="1" applyBorder="1" applyAlignment="1">
      <alignment horizontal="right"/>
    </xf>
    <xf numFmtId="164" fontId="10" fillId="2" borderId="4" xfId="1" applyNumberFormat="1" applyFont="1" applyFill="1" applyBorder="1" applyAlignment="1">
      <alignment horizontal="left" wrapText="1"/>
    </xf>
    <xf numFmtId="164" fontId="14" fillId="4" borderId="4" xfId="1" applyNumberFormat="1" applyFont="1" applyFill="1" applyBorder="1" applyAlignment="1">
      <alignment horizontal="center" vertical="center" wrapText="1"/>
    </xf>
    <xf numFmtId="164" fontId="14" fillId="3" borderId="13" xfId="1" applyNumberFormat="1" applyFont="1" applyFill="1" applyBorder="1" applyAlignment="1">
      <alignment horizontal="center" vertical="center"/>
    </xf>
    <xf numFmtId="164" fontId="14" fillId="3" borderId="14" xfId="1" applyNumberFormat="1" applyFont="1" applyFill="1" applyBorder="1" applyAlignment="1">
      <alignment horizontal="center" vertical="center"/>
    </xf>
    <xf numFmtId="164" fontId="14" fillId="4" borderId="3" xfId="1" applyNumberFormat="1" applyFont="1" applyFill="1" applyBorder="1" applyAlignment="1">
      <alignment horizontal="center" vertical="center"/>
    </xf>
    <xf numFmtId="164" fontId="14" fillId="3" borderId="13" xfId="1" applyNumberFormat="1" applyFont="1" applyFill="1" applyBorder="1" applyAlignment="1">
      <alignment horizontal="center" vertical="top" wrapText="1"/>
    </xf>
    <xf numFmtId="164" fontId="10" fillId="0" borderId="4" xfId="1" applyNumberFormat="1" applyFont="1" applyFill="1" applyBorder="1" applyAlignment="1">
      <alignment horizontal="right"/>
    </xf>
    <xf numFmtId="164" fontId="10" fillId="0" borderId="13" xfId="1" applyNumberFormat="1" applyFont="1" applyFill="1" applyBorder="1" applyAlignment="1">
      <alignment horizontal="right"/>
    </xf>
    <xf numFmtId="164" fontId="10" fillId="2" borderId="5" xfId="1" applyNumberFormat="1" applyFont="1" applyFill="1" applyBorder="1" applyAlignment="1">
      <alignment horizontal="right"/>
    </xf>
    <xf numFmtId="164" fontId="14" fillId="3" borderId="3" xfId="1" applyNumberFormat="1" applyFont="1" applyFill="1" applyBorder="1" applyAlignment="1">
      <alignment horizontal="center"/>
    </xf>
    <xf numFmtId="164" fontId="14" fillId="3" borderId="13" xfId="1" applyNumberFormat="1" applyFont="1" applyFill="1" applyBorder="1" applyAlignment="1">
      <alignment horizontal="center"/>
    </xf>
    <xf numFmtId="164" fontId="14" fillId="4" borderId="12" xfId="1" applyNumberFormat="1" applyFont="1" applyFill="1" applyBorder="1" applyAlignment="1">
      <alignment horizontal="center"/>
    </xf>
    <xf numFmtId="164" fontId="14" fillId="4" borderId="6" xfId="1" applyNumberFormat="1" applyFont="1" applyFill="1" applyBorder="1" applyAlignment="1">
      <alignment horizontal="center"/>
    </xf>
    <xf numFmtId="164" fontId="14" fillId="3" borderId="1" xfId="1" applyNumberFormat="1" applyFont="1" applyFill="1" applyBorder="1" applyAlignment="1">
      <alignment horizontal="center" wrapText="1"/>
    </xf>
    <xf numFmtId="164" fontId="14" fillId="4" borderId="4" xfId="1" applyNumberFormat="1" applyFont="1" applyFill="1" applyBorder="1" applyAlignment="1">
      <alignment horizontal="center" vertical="center"/>
    </xf>
    <xf numFmtId="164" fontId="14" fillId="4" borderId="13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/>
    <xf numFmtId="164" fontId="9" fillId="0" borderId="0" xfId="1" applyNumberFormat="1" applyFont="1" applyFill="1" applyBorder="1" applyAlignment="1">
      <alignment horizontal="left" vertical="center" wrapText="1"/>
    </xf>
    <xf numFmtId="164" fontId="10" fillId="2" borderId="3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left" wrapText="1"/>
    </xf>
    <xf numFmtId="164" fontId="10" fillId="2" borderId="2" xfId="1" applyNumberFormat="1" applyFont="1" applyFill="1" applyBorder="1" applyAlignment="1">
      <alignment horizontal="right" vertical="top" wrapText="1"/>
    </xf>
    <xf numFmtId="164" fontId="10" fillId="2" borderId="1" xfId="1" applyNumberFormat="1" applyFont="1" applyFill="1" applyBorder="1" applyAlignment="1">
      <alignment horizontal="right" vertical="top" wrapText="1"/>
    </xf>
    <xf numFmtId="164" fontId="10" fillId="2" borderId="2" xfId="1" applyNumberFormat="1" applyFont="1" applyFill="1" applyBorder="1" applyAlignment="1">
      <alignment horizontal="center"/>
    </xf>
    <xf numFmtId="49" fontId="17" fillId="5" borderId="0" xfId="3" applyNumberFormat="1" applyFont="1" applyFill="1" applyAlignment="1">
      <alignment horizontal="left" vertical="center"/>
    </xf>
    <xf numFmtId="164" fontId="9" fillId="2" borderId="0" xfId="1" applyNumberFormat="1" applyFont="1" applyFill="1" applyAlignment="1">
      <alignment horizontal="left" vertical="center" wrapText="1"/>
    </xf>
    <xf numFmtId="164" fontId="9" fillId="0" borderId="0" xfId="1" applyNumberFormat="1" applyFont="1" applyFill="1" applyAlignment="1">
      <alignment horizontal="left" vertical="top" wrapText="1"/>
    </xf>
    <xf numFmtId="164" fontId="9" fillId="0" borderId="0" xfId="1" applyNumberFormat="1" applyFont="1" applyFill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5">
    <cellStyle name="Comma" xfId="1" builtinId="3"/>
    <cellStyle name="Komma 2" xfId="4" xr:uid="{9525C1EE-4329-4C2F-BC65-704DCB5A4FC5}"/>
    <cellStyle name="Normal" xfId="0" builtinId="0"/>
    <cellStyle name="Normal 2" xfId="2" xr:uid="{6484A983-6A90-4F00-A1A7-881A1A81A617}"/>
    <cellStyle name="Normal 3" xfId="3" xr:uid="{A64F1BDF-9AFA-48FE-B842-80E7D0776A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A5D67-9522-4AB2-8D9A-B1DE41DE3650}">
  <dimension ref="A2:KR271"/>
  <sheetViews>
    <sheetView tabSelected="1" topLeftCell="A175" workbookViewId="0">
      <selection activeCell="F8" sqref="F8"/>
    </sheetView>
  </sheetViews>
  <sheetFormatPr defaultColWidth="11.42578125" defaultRowHeight="12.75" x14ac:dyDescent="0.2"/>
  <cols>
    <col min="1" max="1" width="7.28515625" style="30" customWidth="1"/>
    <col min="2" max="2" width="39" style="17" customWidth="1"/>
    <col min="3" max="3" width="18.5703125" style="17" customWidth="1"/>
    <col min="4" max="4" width="18.28515625" style="17" bestFit="1" customWidth="1"/>
    <col min="5" max="5" width="15.42578125" style="30" bestFit="1" customWidth="1"/>
    <col min="6" max="6" width="23.85546875" style="30" customWidth="1"/>
    <col min="7" max="7" width="17" style="30" bestFit="1" customWidth="1"/>
    <col min="8" max="16384" width="11.42578125" style="17"/>
  </cols>
  <sheetData>
    <row r="2" spans="2:304" ht="20.25" x14ac:dyDescent="0.2">
      <c r="B2" s="103" t="s">
        <v>101</v>
      </c>
      <c r="C2" s="103"/>
      <c r="D2" s="103"/>
      <c r="E2" s="103"/>
      <c r="F2" s="103"/>
      <c r="G2" s="103"/>
    </row>
    <row r="4" spans="2:304" ht="24.95" customHeight="1" x14ac:dyDescent="0.2">
      <c r="B4" s="60" t="s">
        <v>93</v>
      </c>
      <c r="C4" s="59"/>
      <c r="D4" s="16"/>
      <c r="E4" s="16"/>
      <c r="F4" s="16"/>
      <c r="G4" s="16"/>
      <c r="H4" s="16"/>
      <c r="I4" s="16"/>
      <c r="J4" s="16"/>
      <c r="K4" s="16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</row>
    <row r="5" spans="2:304" x14ac:dyDescent="0.2">
      <c r="B5" s="58" t="s">
        <v>87</v>
      </c>
      <c r="C5" s="37">
        <v>21659479946</v>
      </c>
      <c r="D5" s="18"/>
      <c r="E5" s="18"/>
      <c r="F5" s="18"/>
      <c r="G5" s="18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</row>
    <row r="6" spans="2:304" x14ac:dyDescent="0.2">
      <c r="B6" s="19" t="s">
        <v>88</v>
      </c>
      <c r="C6" s="20">
        <v>1378437901</v>
      </c>
      <c r="D6" s="18"/>
      <c r="E6" s="18"/>
      <c r="F6" s="18"/>
      <c r="G6" s="18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</row>
    <row r="7" spans="2:304" ht="24" x14ac:dyDescent="0.2">
      <c r="B7" s="19" t="s">
        <v>89</v>
      </c>
      <c r="C7" s="20">
        <v>1433584489</v>
      </c>
      <c r="D7" s="18"/>
      <c r="E7" s="18"/>
      <c r="F7" s="18"/>
      <c r="G7" s="18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</row>
    <row r="8" spans="2:304" x14ac:dyDescent="0.2">
      <c r="B8" s="19" t="s">
        <v>90</v>
      </c>
      <c r="C8" s="20">
        <v>375169934</v>
      </c>
      <c r="D8" s="18"/>
      <c r="E8" s="18"/>
      <c r="F8" s="18"/>
      <c r="G8" s="18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</row>
    <row r="9" spans="2:304" x14ac:dyDescent="0.2">
      <c r="B9" s="19" t="s">
        <v>91</v>
      </c>
      <c r="C9" s="20">
        <v>142549361</v>
      </c>
      <c r="D9" s="18"/>
      <c r="E9" s="18"/>
      <c r="F9" s="18"/>
      <c r="G9" s="18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</row>
    <row r="10" spans="2:304" ht="14.25" customHeight="1" x14ac:dyDescent="0.2">
      <c r="B10" s="19" t="s">
        <v>92</v>
      </c>
      <c r="C10" s="20">
        <f>SUM(C5:C9)</f>
        <v>24989221631</v>
      </c>
      <c r="D10" s="18"/>
      <c r="E10" s="18"/>
      <c r="F10" s="18"/>
      <c r="G10" s="18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</row>
    <row r="11" spans="2:304" x14ac:dyDescent="0.2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</row>
    <row r="12" spans="2:304" ht="24.95" customHeight="1" x14ac:dyDescent="0.2">
      <c r="B12" s="21" t="s">
        <v>18</v>
      </c>
      <c r="C12" s="21"/>
      <c r="D12" s="21"/>
      <c r="E12" s="21"/>
      <c r="F12" s="21"/>
      <c r="G12" s="21"/>
      <c r="H12" s="18"/>
      <c r="I12" s="18"/>
      <c r="J12" s="18"/>
      <c r="K12" s="18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</row>
    <row r="13" spans="2:304" ht="24.6" customHeight="1" x14ac:dyDescent="0.2">
      <c r="B13" s="34"/>
      <c r="C13" s="42" t="s">
        <v>19</v>
      </c>
      <c r="D13" s="93" t="s">
        <v>20</v>
      </c>
      <c r="E13" s="18"/>
      <c r="F13" s="18"/>
      <c r="G13" s="18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</row>
    <row r="14" spans="2:304" x14ac:dyDescent="0.2">
      <c r="B14" s="33" t="s">
        <v>21</v>
      </c>
      <c r="C14" s="23">
        <v>4719392</v>
      </c>
      <c r="D14" s="20">
        <v>2560160</v>
      </c>
      <c r="E14" s="18"/>
      <c r="F14" s="18"/>
      <c r="G14" s="18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</row>
    <row r="15" spans="2:304" x14ac:dyDescent="0.2">
      <c r="B15" s="22" t="s">
        <v>22</v>
      </c>
      <c r="C15" s="23">
        <v>1348606</v>
      </c>
      <c r="D15" s="20">
        <v>842511</v>
      </c>
      <c r="E15" s="18"/>
      <c r="F15" s="18"/>
      <c r="G15" s="18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</row>
    <row r="16" spans="2:304" x14ac:dyDescent="0.2">
      <c r="B16" s="22" t="s">
        <v>23</v>
      </c>
      <c r="C16" s="23">
        <f>SUM(C14:C15)</f>
        <v>6067998</v>
      </c>
      <c r="D16" s="20">
        <f>SUM(D14:D15)</f>
        <v>3402671</v>
      </c>
      <c r="E16" s="18"/>
      <c r="F16" s="18"/>
      <c r="G16" s="18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</row>
    <row r="17" spans="2:304" x14ac:dyDescent="0.2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</row>
    <row r="18" spans="2:304" ht="24.95" customHeight="1" x14ac:dyDescent="0.2">
      <c r="B18" s="32" t="s">
        <v>24</v>
      </c>
      <c r="C18" s="21"/>
      <c r="D18" s="21"/>
      <c r="E18" s="21"/>
      <c r="F18" s="21"/>
      <c r="G18" s="21"/>
      <c r="H18" s="18"/>
      <c r="I18" s="18"/>
      <c r="J18" s="18"/>
      <c r="K18" s="18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</row>
    <row r="19" spans="2:304" ht="25.5" customHeight="1" x14ac:dyDescent="0.2">
      <c r="B19" s="34"/>
      <c r="C19" s="42" t="s">
        <v>21</v>
      </c>
      <c r="D19" s="43" t="s">
        <v>22</v>
      </c>
      <c r="E19" s="71" t="s">
        <v>23</v>
      </c>
      <c r="F19" s="18"/>
      <c r="G19" s="18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</row>
    <row r="20" spans="2:304" x14ac:dyDescent="0.2">
      <c r="B20" s="36" t="s">
        <v>25</v>
      </c>
      <c r="C20" s="23">
        <v>5523765</v>
      </c>
      <c r="D20" s="20">
        <v>595117</v>
      </c>
      <c r="E20" s="20">
        <f t="shared" ref="E20:E25" si="0">SUM(C20:D20)</f>
        <v>6118882</v>
      </c>
      <c r="F20" s="18"/>
      <c r="G20" s="18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</row>
    <row r="21" spans="2:304" x14ac:dyDescent="0.2">
      <c r="B21" s="24" t="s">
        <v>8</v>
      </c>
      <c r="C21" s="23">
        <v>63798560399</v>
      </c>
      <c r="D21" s="20">
        <v>9160035460</v>
      </c>
      <c r="E21" s="20">
        <f t="shared" si="0"/>
        <v>72958595859</v>
      </c>
      <c r="F21" s="18"/>
      <c r="G21" s="18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</row>
    <row r="22" spans="2:304" x14ac:dyDescent="0.2">
      <c r="B22" s="24" t="s">
        <v>26</v>
      </c>
      <c r="C22" s="23">
        <v>36437664869</v>
      </c>
      <c r="D22" s="20">
        <v>1286651546</v>
      </c>
      <c r="E22" s="20">
        <f t="shared" si="0"/>
        <v>37724316415</v>
      </c>
      <c r="F22" s="18"/>
      <c r="G22" s="18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</row>
    <row r="23" spans="2:304" x14ac:dyDescent="0.2">
      <c r="B23" s="24" t="s">
        <v>27</v>
      </c>
      <c r="C23" s="23">
        <v>6243889172</v>
      </c>
      <c r="D23" s="20">
        <v>753795193</v>
      </c>
      <c r="E23" s="20">
        <f t="shared" si="0"/>
        <v>6997684365</v>
      </c>
      <c r="F23" s="18"/>
      <c r="G23" s="18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</row>
    <row r="24" spans="2:304" x14ac:dyDescent="0.2">
      <c r="B24" s="24" t="s">
        <v>28</v>
      </c>
      <c r="C24" s="23">
        <v>2968151375</v>
      </c>
      <c r="D24" s="20">
        <v>124688079</v>
      </c>
      <c r="E24" s="20">
        <f t="shared" si="0"/>
        <v>3092839454</v>
      </c>
      <c r="F24" s="18"/>
      <c r="G24" s="18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</row>
    <row r="25" spans="2:304" x14ac:dyDescent="0.2">
      <c r="B25" s="24" t="s">
        <v>29</v>
      </c>
      <c r="C25" s="23">
        <v>109869462720</v>
      </c>
      <c r="D25" s="20">
        <v>11515453949</v>
      </c>
      <c r="E25" s="20">
        <f t="shared" si="0"/>
        <v>121384916669</v>
      </c>
      <c r="F25" s="18"/>
      <c r="G25" s="18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</row>
    <row r="26" spans="2:304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</row>
    <row r="27" spans="2:304" ht="24.95" customHeight="1" x14ac:dyDescent="0.2">
      <c r="B27" s="21" t="s">
        <v>30</v>
      </c>
      <c r="C27" s="21"/>
      <c r="D27" s="21"/>
      <c r="E27" s="21"/>
      <c r="F27" s="21"/>
      <c r="G27" s="21"/>
      <c r="H27" s="18"/>
      <c r="I27" s="18"/>
      <c r="J27" s="18"/>
      <c r="K27" s="18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</row>
    <row r="28" spans="2:304" ht="15.75" customHeight="1" x14ac:dyDescent="0.2">
      <c r="B28" s="61"/>
      <c r="C28" s="89" t="s">
        <v>25</v>
      </c>
      <c r="D28" s="90" t="s">
        <v>8</v>
      </c>
      <c r="E28" s="91" t="s">
        <v>26</v>
      </c>
      <c r="F28" s="92" t="s">
        <v>31</v>
      </c>
      <c r="G28" s="18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</row>
    <row r="29" spans="2:304" x14ac:dyDescent="0.2">
      <c r="B29" s="36" t="s">
        <v>32</v>
      </c>
      <c r="C29" s="23">
        <v>318819</v>
      </c>
      <c r="D29" s="79">
        <v>9949897291</v>
      </c>
      <c r="E29" s="88">
        <v>9434669199</v>
      </c>
      <c r="F29" s="37">
        <v>21281774919</v>
      </c>
      <c r="G29" s="18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</row>
    <row r="30" spans="2:304" ht="12.6" customHeight="1" x14ac:dyDescent="0.2">
      <c r="B30" s="24" t="s">
        <v>33</v>
      </c>
      <c r="C30" s="23">
        <v>321311</v>
      </c>
      <c r="D30" s="79">
        <v>23930159535</v>
      </c>
      <c r="E30" s="78">
        <v>14759058470</v>
      </c>
      <c r="F30" s="20">
        <v>40484160314</v>
      </c>
      <c r="G30" s="18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</row>
    <row r="31" spans="2:304" x14ac:dyDescent="0.2">
      <c r="B31" s="24" t="s">
        <v>34</v>
      </c>
      <c r="C31" s="23">
        <v>18046</v>
      </c>
      <c r="D31" s="79">
        <v>7749868257</v>
      </c>
      <c r="E31" s="78">
        <v>1622970565</v>
      </c>
      <c r="F31" s="20">
        <v>9496616315</v>
      </c>
      <c r="G31" s="18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</row>
    <row r="32" spans="2:304" x14ac:dyDescent="0.2">
      <c r="B32" s="24" t="s">
        <v>35</v>
      </c>
      <c r="C32" s="23">
        <v>4865589</v>
      </c>
      <c r="D32" s="79">
        <v>22168635316</v>
      </c>
      <c r="E32" s="78">
        <v>10620966635</v>
      </c>
      <c r="F32" s="20">
        <v>38606911172</v>
      </c>
      <c r="G32" s="18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</row>
    <row r="33" spans="2:304" x14ac:dyDescent="0.2">
      <c r="B33" s="24" t="s">
        <v>23</v>
      </c>
      <c r="C33" s="23">
        <f>SUM(C29:C32)</f>
        <v>5523765</v>
      </c>
      <c r="D33" s="79">
        <f>SUM(D29:D32)</f>
        <v>63798560399</v>
      </c>
      <c r="E33" s="78">
        <f>SUM(E29:E32)</f>
        <v>36437664869</v>
      </c>
      <c r="F33" s="20">
        <f>SUM(F29:F32)</f>
        <v>109869462720</v>
      </c>
      <c r="G33" s="18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</row>
    <row r="34" spans="2:304" x14ac:dyDescent="0.2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</row>
    <row r="35" spans="2:304" ht="24.95" customHeight="1" x14ac:dyDescent="0.2">
      <c r="B35" s="72" t="s">
        <v>36</v>
      </c>
      <c r="C35" s="72"/>
      <c r="D35" s="72"/>
      <c r="E35" s="72"/>
      <c r="F35" s="72" t="s">
        <v>102</v>
      </c>
      <c r="G35" s="21"/>
      <c r="H35" s="21"/>
      <c r="I35" s="21"/>
      <c r="J35" s="21"/>
      <c r="K35" s="1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</row>
    <row r="36" spans="2:304" ht="24.6" customHeight="1" x14ac:dyDescent="0.2">
      <c r="B36" s="68"/>
      <c r="C36" s="94" t="s">
        <v>32</v>
      </c>
      <c r="D36" s="95" t="s">
        <v>37</v>
      </c>
      <c r="E36" s="94" t="s">
        <v>34</v>
      </c>
      <c r="F36" s="71" t="s">
        <v>35</v>
      </c>
      <c r="G36" s="18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  <c r="IX36" s="30"/>
      <c r="IY36" s="30"/>
      <c r="IZ36" s="30"/>
      <c r="JA36" s="30"/>
      <c r="JB36" s="30"/>
      <c r="JC36" s="30"/>
      <c r="JD36" s="30"/>
      <c r="JE36" s="30"/>
      <c r="JF36" s="30"/>
      <c r="JG36" s="30"/>
      <c r="JH36" s="30"/>
      <c r="JI36" s="30"/>
      <c r="JJ36" s="30"/>
      <c r="JK36" s="30"/>
      <c r="JL36" s="30"/>
      <c r="JM36" s="30"/>
      <c r="JN36" s="30"/>
      <c r="JO36" s="30"/>
      <c r="JP36" s="30"/>
      <c r="JQ36" s="30"/>
      <c r="JR36" s="30"/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/>
      <c r="KL36" s="30"/>
      <c r="KM36" s="30"/>
      <c r="KN36" s="30"/>
      <c r="KO36" s="30"/>
      <c r="KP36" s="30"/>
      <c r="KQ36" s="30"/>
      <c r="KR36" s="30"/>
    </row>
    <row r="37" spans="2:304" x14ac:dyDescent="0.2">
      <c r="B37" s="73" t="s">
        <v>38</v>
      </c>
      <c r="C37" s="74">
        <v>3153</v>
      </c>
      <c r="D37" s="87">
        <v>17330</v>
      </c>
      <c r="E37" s="86">
        <v>1336</v>
      </c>
      <c r="F37" s="74">
        <v>2087545</v>
      </c>
      <c r="G37" s="18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</row>
    <row r="38" spans="2:304" ht="12.6" customHeight="1" x14ac:dyDescent="0.2">
      <c r="B38" s="75" t="s">
        <v>39</v>
      </c>
      <c r="C38" s="74">
        <v>1144</v>
      </c>
      <c r="D38" s="87">
        <v>8373</v>
      </c>
      <c r="E38" s="86">
        <v>2060</v>
      </c>
      <c r="F38" s="74">
        <v>873745</v>
      </c>
      <c r="G38" s="18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</row>
    <row r="39" spans="2:304" x14ac:dyDescent="0.2">
      <c r="B39" s="75" t="s">
        <v>100</v>
      </c>
      <c r="C39" s="74">
        <v>3536</v>
      </c>
      <c r="D39" s="87">
        <v>13870</v>
      </c>
      <c r="E39" s="86">
        <v>540</v>
      </c>
      <c r="F39" s="74">
        <v>890619</v>
      </c>
      <c r="G39" s="18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</row>
    <row r="40" spans="2:304" x14ac:dyDescent="0.2">
      <c r="B40" s="75" t="s">
        <v>99</v>
      </c>
      <c r="C40" s="74">
        <v>42947</v>
      </c>
      <c r="D40" s="87">
        <v>51058</v>
      </c>
      <c r="E40" s="86">
        <v>2248</v>
      </c>
      <c r="F40" s="74">
        <v>664261</v>
      </c>
      <c r="G40" s="18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0"/>
      <c r="JI40" s="30"/>
      <c r="JJ40" s="30"/>
      <c r="JK40" s="30"/>
      <c r="JL40" s="30"/>
      <c r="JM40" s="30"/>
      <c r="JN40" s="30"/>
      <c r="JO40" s="30"/>
      <c r="JP40" s="30"/>
      <c r="JQ40" s="30"/>
      <c r="JR40" s="30"/>
      <c r="JS40" s="30"/>
      <c r="JT40" s="30"/>
      <c r="JU40" s="30"/>
      <c r="JV40" s="30"/>
      <c r="JW40" s="30"/>
      <c r="JX40" s="30"/>
      <c r="JY40" s="30"/>
      <c r="JZ40" s="30"/>
      <c r="KA40" s="30"/>
      <c r="KB40" s="30"/>
      <c r="KC40" s="30"/>
      <c r="KD40" s="30"/>
      <c r="KE40" s="30"/>
      <c r="KF40" s="30"/>
      <c r="KG40" s="30"/>
      <c r="KH40" s="30"/>
      <c r="KI40" s="30"/>
      <c r="KJ40" s="30"/>
      <c r="KK40" s="30"/>
      <c r="KL40" s="30"/>
      <c r="KM40" s="30"/>
      <c r="KN40" s="30"/>
      <c r="KO40" s="30"/>
      <c r="KP40" s="30"/>
      <c r="KQ40" s="30"/>
      <c r="KR40" s="30"/>
    </row>
    <row r="41" spans="2:304" x14ac:dyDescent="0.2">
      <c r="B41" s="75" t="s">
        <v>40</v>
      </c>
      <c r="C41" s="74">
        <v>195795</v>
      </c>
      <c r="D41" s="87">
        <v>105275</v>
      </c>
      <c r="E41" s="86">
        <v>3703</v>
      </c>
      <c r="F41" s="74">
        <v>270875</v>
      </c>
      <c r="G41" s="18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</row>
    <row r="42" spans="2:304" x14ac:dyDescent="0.2">
      <c r="B42" s="75" t="s">
        <v>41</v>
      </c>
      <c r="C42" s="74">
        <v>71193</v>
      </c>
      <c r="D42" s="87">
        <v>95042</v>
      </c>
      <c r="E42" s="86">
        <v>2920</v>
      </c>
      <c r="F42" s="74">
        <v>65717</v>
      </c>
      <c r="G42" s="18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0"/>
      <c r="JD42" s="30"/>
      <c r="JE42" s="30"/>
      <c r="JF42" s="30"/>
      <c r="JG42" s="30"/>
      <c r="JH42" s="30"/>
      <c r="JI42" s="30"/>
      <c r="JJ42" s="30"/>
      <c r="JK42" s="30"/>
      <c r="JL42" s="30"/>
      <c r="JM42" s="30"/>
      <c r="JN42" s="30"/>
      <c r="JO42" s="30"/>
      <c r="JP42" s="30"/>
      <c r="JQ42" s="30"/>
      <c r="JR42" s="30"/>
      <c r="JS42" s="30"/>
      <c r="JT42" s="30"/>
      <c r="JU42" s="30"/>
      <c r="JV42" s="30"/>
      <c r="JW42" s="30"/>
      <c r="JX42" s="30"/>
      <c r="JY42" s="30"/>
      <c r="JZ42" s="30"/>
      <c r="KA42" s="30"/>
      <c r="KB42" s="30"/>
      <c r="KC42" s="30"/>
      <c r="KD42" s="30"/>
      <c r="KE42" s="30"/>
      <c r="KF42" s="30"/>
      <c r="KG42" s="30"/>
      <c r="KH42" s="30"/>
      <c r="KI42" s="30"/>
      <c r="KJ42" s="30"/>
      <c r="KK42" s="30"/>
      <c r="KL42" s="30"/>
      <c r="KM42" s="30"/>
      <c r="KN42" s="30"/>
      <c r="KO42" s="30"/>
      <c r="KP42" s="30"/>
      <c r="KQ42" s="30"/>
      <c r="KR42" s="30"/>
    </row>
    <row r="43" spans="2:304" x14ac:dyDescent="0.2">
      <c r="B43" s="75" t="s">
        <v>42</v>
      </c>
      <c r="C43" s="74">
        <v>812</v>
      </c>
      <c r="D43" s="87">
        <v>25492</v>
      </c>
      <c r="E43" s="86">
        <v>1338</v>
      </c>
      <c r="F43" s="74">
        <v>9104</v>
      </c>
      <c r="G43" s="18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0"/>
      <c r="JD43" s="30"/>
      <c r="JE43" s="30"/>
      <c r="JF43" s="30"/>
      <c r="JG43" s="30"/>
      <c r="JH43" s="30"/>
      <c r="JI43" s="30"/>
      <c r="JJ43" s="30"/>
      <c r="JK43" s="30"/>
      <c r="JL43" s="30"/>
      <c r="JM43" s="30"/>
      <c r="JN43" s="30"/>
      <c r="JO43" s="30"/>
      <c r="JP43" s="30"/>
      <c r="JQ43" s="30"/>
      <c r="JR43" s="30"/>
      <c r="JS43" s="30"/>
      <c r="JT43" s="30"/>
      <c r="JU43" s="30"/>
      <c r="JV43" s="30"/>
      <c r="JW43" s="30"/>
      <c r="JX43" s="30"/>
      <c r="JY43" s="30"/>
      <c r="JZ43" s="30"/>
      <c r="KA43" s="30"/>
      <c r="KB43" s="30"/>
      <c r="KC43" s="30"/>
      <c r="KD43" s="30"/>
      <c r="KE43" s="30"/>
      <c r="KF43" s="30"/>
      <c r="KG43" s="30"/>
      <c r="KH43" s="30"/>
      <c r="KI43" s="30"/>
      <c r="KJ43" s="30"/>
      <c r="KK43" s="30"/>
      <c r="KL43" s="30"/>
      <c r="KM43" s="30"/>
      <c r="KN43" s="30"/>
      <c r="KO43" s="30"/>
      <c r="KP43" s="30"/>
      <c r="KQ43" s="30"/>
      <c r="KR43" s="30"/>
    </row>
    <row r="44" spans="2:304" x14ac:dyDescent="0.2">
      <c r="B44" s="75" t="s">
        <v>43</v>
      </c>
      <c r="C44" s="74">
        <v>140</v>
      </c>
      <c r="D44" s="87">
        <v>3480</v>
      </c>
      <c r="E44" s="86">
        <v>1164</v>
      </c>
      <c r="F44" s="74">
        <v>2433</v>
      </c>
      <c r="G44" s="18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</row>
    <row r="45" spans="2:304" x14ac:dyDescent="0.2">
      <c r="B45" s="75" t="s">
        <v>44</v>
      </c>
      <c r="C45" s="74">
        <v>80</v>
      </c>
      <c r="D45" s="87">
        <v>1169</v>
      </c>
      <c r="E45" s="86">
        <v>2094</v>
      </c>
      <c r="F45" s="74">
        <v>1078</v>
      </c>
      <c r="G45" s="18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</row>
    <row r="46" spans="2:304" x14ac:dyDescent="0.2">
      <c r="B46" s="75" t="s">
        <v>45</v>
      </c>
      <c r="C46" s="74">
        <v>13</v>
      </c>
      <c r="D46" s="87">
        <v>151</v>
      </c>
      <c r="E46" s="86">
        <v>417</v>
      </c>
      <c r="F46" s="74">
        <v>127</v>
      </c>
      <c r="G46" s="18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0"/>
      <c r="JS46" s="30"/>
      <c r="JT46" s="30"/>
      <c r="JU46" s="30"/>
      <c r="JV46" s="30"/>
      <c r="JW46" s="30"/>
      <c r="JX46" s="30"/>
      <c r="JY46" s="30"/>
      <c r="JZ46" s="30"/>
      <c r="KA46" s="30"/>
      <c r="KB46" s="30"/>
      <c r="KC46" s="30"/>
      <c r="KD46" s="30"/>
      <c r="KE46" s="30"/>
      <c r="KF46" s="30"/>
      <c r="KG46" s="30"/>
      <c r="KH46" s="30"/>
      <c r="KI46" s="30"/>
      <c r="KJ46" s="30"/>
      <c r="KK46" s="30"/>
      <c r="KL46" s="30"/>
      <c r="KM46" s="30"/>
      <c r="KN46" s="30"/>
      <c r="KO46" s="30"/>
      <c r="KP46" s="30"/>
      <c r="KQ46" s="30"/>
      <c r="KR46" s="30"/>
    </row>
    <row r="47" spans="2:304" x14ac:dyDescent="0.2">
      <c r="B47" s="75" t="s">
        <v>46</v>
      </c>
      <c r="C47" s="74">
        <v>6</v>
      </c>
      <c r="D47" s="87">
        <v>71</v>
      </c>
      <c r="E47" s="86">
        <v>226</v>
      </c>
      <c r="F47" s="74">
        <v>85</v>
      </c>
      <c r="G47" s="18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</row>
    <row r="48" spans="2:304" x14ac:dyDescent="0.2">
      <c r="B48" s="75" t="s">
        <v>23</v>
      </c>
      <c r="C48" s="74">
        <f>SUM(C37:C47)</f>
        <v>318819</v>
      </c>
      <c r="D48" s="87">
        <f>SUM(D37:D47)</f>
        <v>321311</v>
      </c>
      <c r="E48" s="86">
        <f>SUM(E37:E47)</f>
        <v>18046</v>
      </c>
      <c r="F48" s="74">
        <f>SUM(F37:F47)</f>
        <v>4865589</v>
      </c>
      <c r="G48" s="18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</row>
    <row r="49" spans="2:304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0"/>
      <c r="JI49" s="30"/>
      <c r="JJ49" s="30"/>
      <c r="JK49" s="30"/>
      <c r="JL49" s="30"/>
      <c r="JM49" s="30"/>
      <c r="JN49" s="30"/>
      <c r="JO49" s="30"/>
      <c r="JP49" s="30"/>
      <c r="JQ49" s="30"/>
      <c r="JR49" s="30"/>
      <c r="JS49" s="30"/>
      <c r="JT49" s="30"/>
      <c r="JU49" s="30"/>
      <c r="JV49" s="30"/>
      <c r="JW49" s="30"/>
      <c r="JX49" s="30"/>
      <c r="JY49" s="30"/>
      <c r="JZ49" s="30"/>
      <c r="KA49" s="30"/>
      <c r="KB49" s="30"/>
      <c r="KC49" s="30"/>
      <c r="KD49" s="30"/>
      <c r="KE49" s="30"/>
      <c r="KF49" s="30"/>
      <c r="KG49" s="30"/>
      <c r="KH49" s="30"/>
      <c r="KI49" s="30"/>
      <c r="KJ49" s="30"/>
      <c r="KK49" s="30"/>
      <c r="KL49" s="30"/>
      <c r="KM49" s="30"/>
      <c r="KN49" s="30"/>
      <c r="KO49" s="30"/>
      <c r="KP49" s="30"/>
      <c r="KQ49" s="30"/>
      <c r="KR49" s="30"/>
    </row>
    <row r="50" spans="2:304" ht="24.95" customHeight="1" x14ac:dyDescent="0.2">
      <c r="B50" s="21" t="s">
        <v>47</v>
      </c>
      <c r="C50" s="21"/>
      <c r="D50" s="21"/>
      <c r="E50" s="21"/>
      <c r="F50" s="21"/>
      <c r="G50" s="21"/>
      <c r="H50" s="21"/>
      <c r="I50" s="21"/>
      <c r="J50" s="18"/>
      <c r="K50" s="18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</row>
    <row r="51" spans="2:304" ht="24.6" customHeight="1" x14ac:dyDescent="0.2">
      <c r="B51" s="34"/>
      <c r="C51" s="45" t="s">
        <v>32</v>
      </c>
      <c r="D51" s="85" t="s">
        <v>48</v>
      </c>
      <c r="E51" s="84" t="s">
        <v>34</v>
      </c>
      <c r="F51" s="71" t="s">
        <v>49</v>
      </c>
      <c r="G51" s="18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30"/>
      <c r="JO51" s="30"/>
      <c r="JP51" s="30"/>
      <c r="JQ51" s="30"/>
      <c r="JR51" s="30"/>
      <c r="JS51" s="30"/>
      <c r="JT51" s="30"/>
      <c r="JU51" s="30"/>
      <c r="JV51" s="30"/>
      <c r="JW51" s="30"/>
      <c r="JX51" s="30"/>
      <c r="JY51" s="30"/>
      <c r="JZ51" s="30"/>
      <c r="KA51" s="30"/>
      <c r="KB51" s="30"/>
      <c r="KC51" s="30"/>
      <c r="KD51" s="30"/>
      <c r="KE51" s="30"/>
      <c r="KF51" s="30"/>
      <c r="KG51" s="30"/>
      <c r="KH51" s="30"/>
      <c r="KI51" s="30"/>
      <c r="KJ51" s="30"/>
      <c r="KK51" s="30"/>
      <c r="KL51" s="30"/>
      <c r="KM51" s="30"/>
      <c r="KN51" s="30"/>
      <c r="KO51" s="30"/>
      <c r="KP51" s="30"/>
      <c r="KQ51" s="30"/>
      <c r="KR51" s="30"/>
    </row>
    <row r="52" spans="2:304" x14ac:dyDescent="0.2">
      <c r="B52" s="33" t="s">
        <v>50</v>
      </c>
      <c r="C52" s="20">
        <v>28666</v>
      </c>
      <c r="D52" s="79">
        <v>64757</v>
      </c>
      <c r="E52" s="98">
        <v>4879</v>
      </c>
      <c r="F52" s="20">
        <v>2153271</v>
      </c>
      <c r="G52" s="18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</row>
    <row r="53" spans="2:304" x14ac:dyDescent="0.2">
      <c r="B53" s="22" t="s">
        <v>51</v>
      </c>
      <c r="C53" s="20">
        <v>23725</v>
      </c>
      <c r="D53" s="79">
        <v>42936</v>
      </c>
      <c r="E53" s="98">
        <v>2347</v>
      </c>
      <c r="F53" s="20">
        <v>1078624</v>
      </c>
      <c r="G53" s="18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</row>
    <row r="54" spans="2:304" x14ac:dyDescent="0.2">
      <c r="B54" s="22" t="s">
        <v>52</v>
      </c>
      <c r="C54" s="20">
        <v>24808</v>
      </c>
      <c r="D54" s="79">
        <v>41382</v>
      </c>
      <c r="E54" s="98">
        <v>1708</v>
      </c>
      <c r="F54" s="20">
        <v>669536</v>
      </c>
      <c r="G54" s="18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30"/>
      <c r="JO54" s="30"/>
      <c r="JP54" s="30"/>
      <c r="JQ54" s="30"/>
      <c r="JR54" s="30"/>
      <c r="JS54" s="30"/>
      <c r="JT54" s="30"/>
      <c r="JU54" s="30"/>
      <c r="JV54" s="30"/>
      <c r="JW54" s="30"/>
      <c r="JX54" s="30"/>
      <c r="JY54" s="30"/>
      <c r="JZ54" s="30"/>
      <c r="KA54" s="30"/>
      <c r="KB54" s="30"/>
      <c r="KC54" s="30"/>
      <c r="KD54" s="30"/>
      <c r="KE54" s="30"/>
      <c r="KF54" s="30"/>
      <c r="KG54" s="30"/>
      <c r="KH54" s="30"/>
      <c r="KI54" s="30"/>
      <c r="KJ54" s="30"/>
      <c r="KK54" s="30"/>
      <c r="KL54" s="30"/>
      <c r="KM54" s="30"/>
      <c r="KN54" s="30"/>
      <c r="KO54" s="30"/>
      <c r="KP54" s="30"/>
      <c r="KQ54" s="30"/>
      <c r="KR54" s="30"/>
    </row>
    <row r="55" spans="2:304" x14ac:dyDescent="0.2">
      <c r="B55" s="22" t="s">
        <v>53</v>
      </c>
      <c r="C55" s="20">
        <v>79854</v>
      </c>
      <c r="D55" s="79">
        <v>75661</v>
      </c>
      <c r="E55" s="98">
        <v>3496</v>
      </c>
      <c r="F55" s="20">
        <v>396093</v>
      </c>
      <c r="G55" s="18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</row>
    <row r="56" spans="2:304" x14ac:dyDescent="0.2">
      <c r="B56" s="22" t="s">
        <v>54</v>
      </c>
      <c r="C56" s="20">
        <v>108551</v>
      </c>
      <c r="D56" s="79">
        <v>59715</v>
      </c>
      <c r="E56" s="98">
        <v>3212</v>
      </c>
      <c r="F56" s="20">
        <v>390016</v>
      </c>
      <c r="G56" s="18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0"/>
      <c r="JI56" s="30"/>
      <c r="JJ56" s="30"/>
      <c r="JK56" s="30"/>
      <c r="JL56" s="30"/>
      <c r="JM56" s="30"/>
      <c r="JN56" s="30"/>
      <c r="JO56" s="30"/>
      <c r="JP56" s="30"/>
      <c r="JQ56" s="30"/>
      <c r="JR56" s="30"/>
      <c r="JS56" s="30"/>
      <c r="JT56" s="30"/>
      <c r="JU56" s="30"/>
      <c r="JV56" s="30"/>
      <c r="JW56" s="30"/>
      <c r="JX56" s="30"/>
      <c r="JY56" s="30"/>
      <c r="JZ56" s="30"/>
      <c r="KA56" s="30"/>
      <c r="KB56" s="30"/>
      <c r="KC56" s="30"/>
      <c r="KD56" s="30"/>
      <c r="KE56" s="30"/>
      <c r="KF56" s="30"/>
      <c r="KG56" s="30"/>
      <c r="KH56" s="30"/>
      <c r="KI56" s="30"/>
      <c r="KJ56" s="30"/>
      <c r="KK56" s="30"/>
      <c r="KL56" s="30"/>
      <c r="KM56" s="30"/>
      <c r="KN56" s="30"/>
      <c r="KO56" s="30"/>
      <c r="KP56" s="30"/>
      <c r="KQ56" s="30"/>
      <c r="KR56" s="30"/>
    </row>
    <row r="57" spans="2:304" x14ac:dyDescent="0.2">
      <c r="B57" s="22" t="s">
        <v>55</v>
      </c>
      <c r="C57" s="20">
        <v>53215</v>
      </c>
      <c r="D57" s="79">
        <v>36860</v>
      </c>
      <c r="E57" s="98">
        <v>2404</v>
      </c>
      <c r="F57" s="20">
        <v>178049</v>
      </c>
      <c r="G57" s="18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</row>
    <row r="58" spans="2:304" x14ac:dyDescent="0.2">
      <c r="B58" s="22" t="s">
        <v>23</v>
      </c>
      <c r="C58" s="20">
        <f>SUM(C52:C57)</f>
        <v>318819</v>
      </c>
      <c r="D58" s="79">
        <f>SUM(D52:D57)</f>
        <v>321311</v>
      </c>
      <c r="E58" s="98">
        <f>SUM(E52:E57)</f>
        <v>18046</v>
      </c>
      <c r="F58" s="20">
        <f>SUM(F52:F57)</f>
        <v>4865589</v>
      </c>
      <c r="G58" s="18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0"/>
      <c r="JI58" s="30"/>
      <c r="JJ58" s="30"/>
      <c r="JK58" s="30"/>
      <c r="JL58" s="30"/>
      <c r="JM58" s="30"/>
      <c r="JN58" s="30"/>
      <c r="JO58" s="30"/>
      <c r="JP58" s="30"/>
      <c r="JQ58" s="30"/>
      <c r="JR58" s="30"/>
      <c r="JS58" s="30"/>
      <c r="JT58" s="30"/>
      <c r="JU58" s="30"/>
      <c r="JV58" s="30"/>
      <c r="JW58" s="30"/>
      <c r="JX58" s="30"/>
      <c r="JY58" s="30"/>
      <c r="JZ58" s="30"/>
      <c r="KA58" s="30"/>
      <c r="KB58" s="30"/>
      <c r="KC58" s="30"/>
      <c r="KD58" s="30"/>
      <c r="KE58" s="30"/>
      <c r="KF58" s="30"/>
      <c r="KG58" s="30"/>
      <c r="KH58" s="30"/>
      <c r="KI58" s="30"/>
      <c r="KJ58" s="30"/>
      <c r="KK58" s="30"/>
      <c r="KL58" s="30"/>
      <c r="KM58" s="30"/>
      <c r="KN58" s="30"/>
      <c r="KO58" s="30"/>
      <c r="KP58" s="30"/>
      <c r="KQ58" s="30"/>
      <c r="KR58" s="30"/>
    </row>
    <row r="59" spans="2:304" x14ac:dyDescent="0.2">
      <c r="B59" s="18"/>
      <c r="C59" s="18"/>
      <c r="D59" s="18"/>
      <c r="E59" s="18"/>
      <c r="F59" s="18"/>
      <c r="G59" s="18"/>
      <c r="H59" s="18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</row>
    <row r="60" spans="2:304" ht="24.95" customHeight="1" x14ac:dyDescent="0.2">
      <c r="B60" s="21" t="s">
        <v>56</v>
      </c>
      <c r="C60" s="21"/>
      <c r="D60" s="21"/>
      <c r="E60" s="18"/>
      <c r="F60" s="18"/>
      <c r="G60" s="18"/>
      <c r="H60" s="18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30"/>
      <c r="KR60" s="30"/>
    </row>
    <row r="61" spans="2:304" x14ac:dyDescent="0.2">
      <c r="B61" s="18"/>
      <c r="C61" s="18"/>
      <c r="D61" s="18"/>
      <c r="E61" s="18"/>
      <c r="F61" s="18"/>
      <c r="G61" s="18"/>
      <c r="H61" s="18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  <c r="IW61" s="30"/>
      <c r="IX61" s="30"/>
      <c r="IY61" s="30"/>
      <c r="IZ61" s="30"/>
      <c r="JA61" s="30"/>
      <c r="JB61" s="30"/>
      <c r="JC61" s="30"/>
      <c r="JD61" s="30"/>
      <c r="JE61" s="30"/>
      <c r="JF61" s="30"/>
      <c r="JG61" s="30"/>
      <c r="JH61" s="30"/>
      <c r="JI61" s="30"/>
      <c r="JJ61" s="30"/>
      <c r="JK61" s="30"/>
      <c r="JL61" s="30"/>
      <c r="JM61" s="30"/>
      <c r="JN61" s="30"/>
      <c r="JO61" s="30"/>
      <c r="JP61" s="30"/>
      <c r="JQ61" s="30"/>
      <c r="JR61" s="30"/>
      <c r="JS61" s="30"/>
      <c r="JT61" s="30"/>
      <c r="JU61" s="30"/>
      <c r="JV61" s="30"/>
      <c r="JW61" s="30"/>
      <c r="JX61" s="30"/>
      <c r="JY61" s="30"/>
      <c r="JZ61" s="30"/>
      <c r="KA61" s="30"/>
      <c r="KB61" s="30"/>
      <c r="KC61" s="30"/>
      <c r="KD61" s="30"/>
      <c r="KE61" s="30"/>
      <c r="KF61" s="30"/>
      <c r="KG61" s="30"/>
      <c r="KH61" s="30"/>
      <c r="KI61" s="30"/>
      <c r="KJ61" s="30"/>
      <c r="KK61" s="30"/>
      <c r="KL61" s="30"/>
      <c r="KM61" s="30"/>
      <c r="KN61" s="30"/>
      <c r="KO61" s="30"/>
      <c r="KP61" s="30"/>
      <c r="KQ61" s="30"/>
      <c r="KR61" s="30"/>
    </row>
    <row r="62" spans="2:304" ht="24.95" customHeight="1" x14ac:dyDescent="0.2">
      <c r="B62" s="21" t="s">
        <v>57</v>
      </c>
      <c r="C62" s="18"/>
      <c r="D62" s="18"/>
      <c r="E62" s="18"/>
      <c r="F62" s="18"/>
      <c r="G62" s="18"/>
      <c r="H62" s="18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  <c r="IX62" s="30"/>
      <c r="IY62" s="30"/>
      <c r="IZ62" s="30"/>
      <c r="JA62" s="30"/>
      <c r="JB62" s="30"/>
      <c r="JC62" s="30"/>
      <c r="JD62" s="30"/>
      <c r="JE62" s="30"/>
      <c r="JF62" s="30"/>
      <c r="JG62" s="30"/>
      <c r="JH62" s="30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30"/>
      <c r="JX62" s="30"/>
      <c r="JY62" s="30"/>
      <c r="JZ62" s="30"/>
      <c r="KA62" s="30"/>
      <c r="KB62" s="30"/>
      <c r="KC62" s="30"/>
      <c r="KD62" s="30"/>
      <c r="KE62" s="30"/>
      <c r="KF62" s="30"/>
      <c r="KG62" s="30"/>
      <c r="KH62" s="30"/>
      <c r="KI62" s="30"/>
      <c r="KJ62" s="30"/>
      <c r="KK62" s="30"/>
      <c r="KL62" s="30"/>
      <c r="KM62" s="30"/>
      <c r="KN62" s="30"/>
      <c r="KO62" s="30"/>
      <c r="KP62" s="30"/>
      <c r="KQ62" s="30"/>
      <c r="KR62" s="30"/>
    </row>
    <row r="63" spans="2:304" ht="24.6" customHeight="1" x14ac:dyDescent="0.2">
      <c r="B63" s="34"/>
      <c r="C63" s="45" t="s">
        <v>25</v>
      </c>
      <c r="D63" s="82" t="s">
        <v>8</v>
      </c>
      <c r="E63" s="81" t="s">
        <v>26</v>
      </c>
      <c r="F63" s="18"/>
      <c r="G63" s="18"/>
      <c r="H63" s="18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  <c r="IW63" s="30"/>
      <c r="IX63" s="30"/>
      <c r="IY63" s="30"/>
      <c r="IZ63" s="30"/>
      <c r="JA63" s="30"/>
      <c r="JB63" s="30"/>
      <c r="JC63" s="30"/>
      <c r="JD63" s="30"/>
      <c r="JE63" s="30"/>
      <c r="JF63" s="30"/>
      <c r="JG63" s="30"/>
      <c r="JH63" s="30"/>
      <c r="JI63" s="30"/>
      <c r="JJ63" s="30"/>
      <c r="JK63" s="30"/>
      <c r="JL63" s="30"/>
      <c r="JM63" s="30"/>
      <c r="JN63" s="30"/>
      <c r="JO63" s="30"/>
      <c r="JP63" s="30"/>
      <c r="JQ63" s="30"/>
      <c r="JR63" s="30"/>
      <c r="JS63" s="30"/>
      <c r="JT63" s="30"/>
      <c r="JU63" s="30"/>
      <c r="JV63" s="30"/>
      <c r="JW63" s="30"/>
      <c r="JX63" s="30"/>
      <c r="JY63" s="30"/>
      <c r="JZ63" s="30"/>
      <c r="KA63" s="30"/>
      <c r="KB63" s="30"/>
      <c r="KC63" s="30"/>
      <c r="KD63" s="30"/>
      <c r="KE63" s="30"/>
      <c r="KF63" s="30"/>
      <c r="KG63" s="30"/>
      <c r="KH63" s="30"/>
      <c r="KI63" s="30"/>
      <c r="KJ63" s="30"/>
      <c r="KK63" s="30"/>
      <c r="KL63" s="30"/>
      <c r="KM63" s="30"/>
      <c r="KN63" s="30"/>
      <c r="KO63" s="30"/>
      <c r="KP63" s="30"/>
      <c r="KQ63" s="30"/>
      <c r="KR63" s="30"/>
    </row>
    <row r="64" spans="2:304" x14ac:dyDescent="0.2">
      <c r="B64" s="33" t="s">
        <v>58</v>
      </c>
      <c r="C64" s="20">
        <v>26</v>
      </c>
      <c r="D64" s="79">
        <v>1948878</v>
      </c>
      <c r="E64" s="78">
        <v>881040</v>
      </c>
      <c r="F64" s="18"/>
      <c r="G64" s="18"/>
      <c r="H64" s="18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  <c r="IW64" s="30"/>
      <c r="IX64" s="30"/>
      <c r="IY64" s="30"/>
      <c r="IZ64" s="30"/>
      <c r="JA64" s="30"/>
      <c r="JB64" s="30"/>
      <c r="JC64" s="30"/>
      <c r="JD64" s="30"/>
      <c r="JE64" s="30"/>
      <c r="JF64" s="30"/>
      <c r="JG64" s="30"/>
      <c r="JH64" s="30"/>
      <c r="JI64" s="30"/>
      <c r="JJ64" s="30"/>
      <c r="JK64" s="30"/>
      <c r="JL64" s="30"/>
      <c r="JM64" s="30"/>
      <c r="JN64" s="30"/>
      <c r="JO64" s="30"/>
      <c r="JP64" s="30"/>
      <c r="JQ64" s="30"/>
      <c r="JR64" s="30"/>
      <c r="JS64" s="30"/>
      <c r="JT64" s="30"/>
      <c r="JU64" s="30"/>
      <c r="JV64" s="30"/>
      <c r="JW64" s="30"/>
      <c r="JX64" s="30"/>
      <c r="JY64" s="30"/>
      <c r="JZ64" s="30"/>
      <c r="KA64" s="30"/>
      <c r="KB64" s="30"/>
      <c r="KC64" s="30"/>
      <c r="KD64" s="30"/>
      <c r="KE64" s="30"/>
      <c r="KF64" s="30"/>
      <c r="KG64" s="30"/>
      <c r="KH64" s="30"/>
      <c r="KI64" s="30"/>
      <c r="KJ64" s="30"/>
      <c r="KK64" s="30"/>
      <c r="KL64" s="30"/>
      <c r="KM64" s="30"/>
      <c r="KN64" s="30"/>
      <c r="KO64" s="30"/>
      <c r="KP64" s="30"/>
      <c r="KQ64" s="30"/>
      <c r="KR64" s="30"/>
    </row>
    <row r="65" spans="2:304" x14ac:dyDescent="0.2">
      <c r="B65" s="22" t="s">
        <v>59</v>
      </c>
      <c r="C65" s="20">
        <v>0</v>
      </c>
      <c r="D65" s="79">
        <v>0</v>
      </c>
      <c r="E65" s="78">
        <v>0</v>
      </c>
      <c r="F65" s="18"/>
      <c r="G65" s="18"/>
      <c r="H65" s="18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  <c r="IW65" s="30"/>
      <c r="IX65" s="30"/>
      <c r="IY65" s="30"/>
      <c r="IZ65" s="30"/>
      <c r="JA65" s="30"/>
      <c r="JB65" s="30"/>
      <c r="JC65" s="30"/>
      <c r="JD65" s="30"/>
      <c r="JE65" s="30"/>
      <c r="JF65" s="30"/>
      <c r="JG65" s="30"/>
      <c r="JH65" s="30"/>
      <c r="JI65" s="30"/>
      <c r="JJ65" s="30"/>
      <c r="JK65" s="30"/>
      <c r="JL65" s="30"/>
      <c r="JM65" s="30"/>
      <c r="JN65" s="30"/>
      <c r="JO65" s="30"/>
      <c r="JP65" s="30"/>
      <c r="JQ65" s="30"/>
      <c r="JR65" s="30"/>
      <c r="JS65" s="30"/>
      <c r="JT65" s="30"/>
      <c r="JU65" s="30"/>
      <c r="JV65" s="30"/>
      <c r="JW65" s="30"/>
      <c r="JX65" s="30"/>
      <c r="JY65" s="30"/>
      <c r="JZ65" s="30"/>
      <c r="KA65" s="30"/>
      <c r="KB65" s="30"/>
      <c r="KC65" s="30"/>
      <c r="KD65" s="30"/>
      <c r="KE65" s="30"/>
      <c r="KF65" s="30"/>
      <c r="KG65" s="30"/>
      <c r="KH65" s="30"/>
      <c r="KI65" s="30"/>
      <c r="KJ65" s="30"/>
      <c r="KK65" s="30"/>
      <c r="KL65" s="30"/>
      <c r="KM65" s="30"/>
      <c r="KN65" s="30"/>
      <c r="KO65" s="30"/>
      <c r="KP65" s="30"/>
      <c r="KQ65" s="30"/>
      <c r="KR65" s="30"/>
    </row>
    <row r="66" spans="2:304" x14ac:dyDescent="0.2">
      <c r="B66" s="22" t="s">
        <v>60</v>
      </c>
      <c r="C66" s="20">
        <v>18285</v>
      </c>
      <c r="D66" s="79">
        <v>359341067</v>
      </c>
      <c r="E66" s="78">
        <v>165791300</v>
      </c>
      <c r="F66" s="18"/>
      <c r="G66" s="18"/>
      <c r="H66" s="18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  <c r="IW66" s="30"/>
      <c r="IX66" s="30"/>
      <c r="IY66" s="30"/>
      <c r="IZ66" s="30"/>
      <c r="JA66" s="30"/>
      <c r="JB66" s="30"/>
      <c r="JC66" s="30"/>
      <c r="JD66" s="30"/>
      <c r="JE66" s="30"/>
      <c r="JF66" s="30"/>
      <c r="JG66" s="30"/>
      <c r="JH66" s="30"/>
      <c r="JI66" s="30"/>
      <c r="JJ66" s="30"/>
      <c r="JK66" s="30"/>
      <c r="JL66" s="30"/>
      <c r="JM66" s="30"/>
      <c r="JN66" s="30"/>
      <c r="JO66" s="30"/>
      <c r="JP66" s="30"/>
      <c r="JQ66" s="30"/>
      <c r="JR66" s="30"/>
      <c r="JS66" s="30"/>
      <c r="JT66" s="30"/>
      <c r="JU66" s="30"/>
      <c r="JV66" s="30"/>
      <c r="JW66" s="30"/>
      <c r="JX66" s="30"/>
      <c r="JY66" s="30"/>
      <c r="JZ66" s="30"/>
      <c r="KA66" s="30"/>
      <c r="KB66" s="30"/>
      <c r="KC66" s="30"/>
      <c r="KD66" s="30"/>
      <c r="KE66" s="30"/>
      <c r="KF66" s="30"/>
      <c r="KG66" s="30"/>
      <c r="KH66" s="30"/>
      <c r="KI66" s="30"/>
      <c r="KJ66" s="30"/>
      <c r="KK66" s="30"/>
      <c r="KL66" s="30"/>
      <c r="KM66" s="30"/>
      <c r="KN66" s="30"/>
      <c r="KO66" s="30"/>
      <c r="KP66" s="30"/>
      <c r="KQ66" s="30"/>
      <c r="KR66" s="30"/>
    </row>
    <row r="67" spans="2:304" x14ac:dyDescent="0.2">
      <c r="B67" s="22" t="s">
        <v>61</v>
      </c>
      <c r="C67" s="20">
        <v>76426</v>
      </c>
      <c r="D67" s="79">
        <v>1937803811</v>
      </c>
      <c r="E67" s="78">
        <v>1548592409</v>
      </c>
      <c r="F67" s="18"/>
      <c r="G67" s="18"/>
      <c r="H67" s="18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  <c r="IW67" s="30"/>
      <c r="IX67" s="30"/>
      <c r="IY67" s="30"/>
      <c r="IZ67" s="30"/>
      <c r="JA67" s="30"/>
      <c r="JB67" s="30"/>
      <c r="JC67" s="30"/>
      <c r="JD67" s="30"/>
      <c r="JE67" s="30"/>
      <c r="JF67" s="30"/>
      <c r="JG67" s="30"/>
      <c r="JH67" s="30"/>
      <c r="JI67" s="30"/>
      <c r="JJ67" s="30"/>
      <c r="JK67" s="30"/>
      <c r="JL67" s="30"/>
      <c r="JM67" s="30"/>
      <c r="JN67" s="30"/>
      <c r="JO67" s="30"/>
      <c r="JP67" s="30"/>
      <c r="JQ67" s="30"/>
      <c r="JR67" s="30"/>
      <c r="JS67" s="30"/>
      <c r="JT67" s="30"/>
      <c r="JU67" s="30"/>
      <c r="JV67" s="30"/>
      <c r="JW67" s="30"/>
      <c r="JX67" s="30"/>
      <c r="JY67" s="30"/>
      <c r="JZ67" s="30"/>
      <c r="KA67" s="30"/>
      <c r="KB67" s="30"/>
      <c r="KC67" s="30"/>
      <c r="KD67" s="30"/>
      <c r="KE67" s="30"/>
      <c r="KF67" s="30"/>
      <c r="KG67" s="30"/>
      <c r="KH67" s="30"/>
      <c r="KI67" s="30"/>
      <c r="KJ67" s="30"/>
      <c r="KK67" s="30"/>
      <c r="KL67" s="30"/>
      <c r="KM67" s="30"/>
      <c r="KN67" s="30"/>
      <c r="KO67" s="30"/>
      <c r="KP67" s="30"/>
      <c r="KQ67" s="30"/>
      <c r="KR67" s="30"/>
    </row>
    <row r="68" spans="2:304" x14ac:dyDescent="0.2">
      <c r="B68" s="22" t="s">
        <v>62</v>
      </c>
      <c r="C68" s="20">
        <v>92520</v>
      </c>
      <c r="D68" s="79">
        <v>2888168812</v>
      </c>
      <c r="E68" s="78">
        <v>2591371786</v>
      </c>
      <c r="F68" s="18"/>
      <c r="G68" s="18"/>
      <c r="H68" s="18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  <c r="IW68" s="30"/>
      <c r="IX68" s="30"/>
      <c r="IY68" s="30"/>
      <c r="IZ68" s="30"/>
      <c r="JA68" s="30"/>
      <c r="JB68" s="30"/>
      <c r="JC68" s="30"/>
      <c r="JD68" s="30"/>
      <c r="JE68" s="30"/>
      <c r="JF68" s="30"/>
      <c r="JG68" s="30"/>
      <c r="JH68" s="30"/>
      <c r="JI68" s="30"/>
      <c r="JJ68" s="30"/>
      <c r="JK68" s="30"/>
      <c r="JL68" s="30"/>
      <c r="JM68" s="30"/>
      <c r="JN68" s="30"/>
      <c r="JO68" s="30"/>
      <c r="JP68" s="30"/>
      <c r="JQ68" s="30"/>
      <c r="JR68" s="30"/>
      <c r="JS68" s="30"/>
      <c r="JT68" s="30"/>
      <c r="JU68" s="30"/>
      <c r="JV68" s="30"/>
      <c r="JW68" s="30"/>
      <c r="JX68" s="30"/>
      <c r="JY68" s="30"/>
      <c r="JZ68" s="30"/>
      <c r="KA68" s="30"/>
      <c r="KB68" s="30"/>
      <c r="KC68" s="30"/>
      <c r="KD68" s="30"/>
      <c r="KE68" s="30"/>
      <c r="KF68" s="30"/>
      <c r="KG68" s="30"/>
      <c r="KH68" s="30"/>
      <c r="KI68" s="30"/>
      <c r="KJ68" s="30"/>
      <c r="KK68" s="30"/>
      <c r="KL68" s="30"/>
      <c r="KM68" s="30"/>
      <c r="KN68" s="30"/>
      <c r="KO68" s="30"/>
      <c r="KP68" s="30"/>
      <c r="KQ68" s="30"/>
      <c r="KR68" s="30"/>
    </row>
    <row r="69" spans="2:304" x14ac:dyDescent="0.2">
      <c r="B69" s="22" t="s">
        <v>63</v>
      </c>
      <c r="C69" s="20">
        <v>75409</v>
      </c>
      <c r="D69" s="79">
        <v>2599138641</v>
      </c>
      <c r="E69" s="78">
        <v>2577509553</v>
      </c>
      <c r="F69" s="18"/>
      <c r="G69" s="18"/>
      <c r="H69" s="18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  <c r="IW69" s="30"/>
      <c r="IX69" s="30"/>
      <c r="IY69" s="30"/>
      <c r="IZ69" s="30"/>
      <c r="JA69" s="30"/>
      <c r="JB69" s="30"/>
      <c r="JC69" s="30"/>
      <c r="JD69" s="30"/>
      <c r="JE69" s="30"/>
      <c r="JF69" s="30"/>
      <c r="JG69" s="30"/>
      <c r="JH69" s="30"/>
      <c r="JI69" s="30"/>
      <c r="JJ69" s="30"/>
      <c r="JK69" s="30"/>
      <c r="JL69" s="30"/>
      <c r="JM69" s="30"/>
      <c r="JN69" s="30"/>
      <c r="JO69" s="30"/>
      <c r="JP69" s="30"/>
      <c r="JQ69" s="30"/>
      <c r="JR69" s="30"/>
      <c r="JS69" s="30"/>
      <c r="JT69" s="30"/>
      <c r="JU69" s="30"/>
      <c r="JV69" s="30"/>
      <c r="JW69" s="30"/>
      <c r="JX69" s="30"/>
      <c r="JY69" s="30"/>
      <c r="JZ69" s="30"/>
      <c r="KA69" s="30"/>
      <c r="KB69" s="30"/>
      <c r="KC69" s="30"/>
      <c r="KD69" s="30"/>
      <c r="KE69" s="30"/>
      <c r="KF69" s="30"/>
      <c r="KG69" s="30"/>
      <c r="KH69" s="30"/>
      <c r="KI69" s="30"/>
      <c r="KJ69" s="30"/>
      <c r="KK69" s="30"/>
      <c r="KL69" s="30"/>
      <c r="KM69" s="30"/>
      <c r="KN69" s="30"/>
      <c r="KO69" s="30"/>
      <c r="KP69" s="30"/>
      <c r="KQ69" s="30"/>
      <c r="KR69" s="30"/>
    </row>
    <row r="70" spans="2:304" x14ac:dyDescent="0.2">
      <c r="B70" s="22" t="s">
        <v>64</v>
      </c>
      <c r="C70" s="20">
        <v>56153</v>
      </c>
      <c r="D70" s="79">
        <v>2183342945</v>
      </c>
      <c r="E70" s="78">
        <v>2279108463</v>
      </c>
      <c r="F70" s="18"/>
      <c r="G70" s="18"/>
      <c r="H70" s="18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  <c r="IW70" s="30"/>
      <c r="IX70" s="30"/>
      <c r="IY70" s="30"/>
      <c r="IZ70" s="30"/>
      <c r="JA70" s="30"/>
      <c r="JB70" s="30"/>
      <c r="JC70" s="30"/>
      <c r="JD70" s="30"/>
      <c r="JE70" s="30"/>
      <c r="JF70" s="30"/>
      <c r="JG70" s="30"/>
      <c r="JH70" s="30"/>
      <c r="JI70" s="30"/>
      <c r="JJ70" s="30"/>
      <c r="JK70" s="30"/>
      <c r="JL70" s="30"/>
      <c r="JM70" s="30"/>
      <c r="JN70" s="30"/>
      <c r="JO70" s="30"/>
      <c r="JP70" s="30"/>
      <c r="JQ70" s="30"/>
      <c r="JR70" s="30"/>
      <c r="JS70" s="30"/>
      <c r="JT70" s="30"/>
      <c r="JU70" s="30"/>
      <c r="JV70" s="30"/>
      <c r="JW70" s="30"/>
      <c r="JX70" s="30"/>
      <c r="JY70" s="30"/>
      <c r="JZ70" s="30"/>
      <c r="KA70" s="30"/>
      <c r="KB70" s="30"/>
      <c r="KC70" s="30"/>
      <c r="KD70" s="30"/>
      <c r="KE70" s="30"/>
      <c r="KF70" s="30"/>
      <c r="KG70" s="30"/>
      <c r="KH70" s="30"/>
      <c r="KI70" s="30"/>
      <c r="KJ70" s="30"/>
      <c r="KK70" s="30"/>
      <c r="KL70" s="30"/>
      <c r="KM70" s="30"/>
      <c r="KN70" s="30"/>
      <c r="KO70" s="30"/>
      <c r="KP70" s="30"/>
      <c r="KQ70" s="30"/>
      <c r="KR70" s="30"/>
    </row>
    <row r="71" spans="2:304" x14ac:dyDescent="0.2">
      <c r="B71" s="22" t="s">
        <v>23</v>
      </c>
      <c r="C71" s="20">
        <f>SUM(C64:C70)</f>
        <v>318819</v>
      </c>
      <c r="D71" s="79">
        <f>SUM(D64:D70)</f>
        <v>9969744154</v>
      </c>
      <c r="E71" s="80">
        <f>SUM(E64:E70)</f>
        <v>9163254551</v>
      </c>
      <c r="F71" s="18"/>
      <c r="G71" s="18"/>
      <c r="H71" s="18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  <c r="IW71" s="30"/>
      <c r="IX71" s="30"/>
      <c r="IY71" s="30"/>
      <c r="IZ71" s="30"/>
      <c r="JA71" s="30"/>
      <c r="JB71" s="30"/>
      <c r="JC71" s="30"/>
      <c r="JD71" s="30"/>
      <c r="JE71" s="30"/>
      <c r="JF71" s="30"/>
      <c r="JG71" s="30"/>
      <c r="JH71" s="30"/>
      <c r="JI71" s="30"/>
      <c r="JJ71" s="30"/>
      <c r="JK71" s="30"/>
      <c r="JL71" s="30"/>
      <c r="JM71" s="30"/>
      <c r="JN71" s="30"/>
      <c r="JO71" s="30"/>
      <c r="JP71" s="30"/>
      <c r="JQ71" s="30"/>
      <c r="JR71" s="30"/>
      <c r="JS71" s="30"/>
      <c r="JT71" s="30"/>
      <c r="JU71" s="30"/>
      <c r="JV71" s="30"/>
      <c r="JW71" s="30"/>
      <c r="JX71" s="30"/>
      <c r="JY71" s="30"/>
      <c r="JZ71" s="30"/>
      <c r="KA71" s="30"/>
      <c r="KB71" s="30"/>
      <c r="KC71" s="30"/>
      <c r="KD71" s="30"/>
      <c r="KE71" s="30"/>
      <c r="KF71" s="30"/>
      <c r="KG71" s="30"/>
      <c r="KH71" s="30"/>
      <c r="KI71" s="30"/>
      <c r="KJ71" s="30"/>
      <c r="KK71" s="30"/>
      <c r="KL71" s="30"/>
      <c r="KM71" s="30"/>
      <c r="KN71" s="30"/>
      <c r="KO71" s="30"/>
      <c r="KP71" s="30"/>
      <c r="KQ71" s="30"/>
      <c r="KR71" s="30"/>
    </row>
    <row r="72" spans="2:304" x14ac:dyDescent="0.2">
      <c r="B72" s="18"/>
      <c r="C72" s="18"/>
      <c r="D72" s="18"/>
      <c r="E72" s="18"/>
      <c r="F72" s="18"/>
      <c r="G72" s="18"/>
      <c r="H72" s="18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  <c r="IW72" s="30"/>
      <c r="IX72" s="30"/>
      <c r="IY72" s="30"/>
      <c r="IZ72" s="30"/>
      <c r="JA72" s="30"/>
      <c r="JB72" s="30"/>
      <c r="JC72" s="30"/>
      <c r="JD72" s="30"/>
      <c r="JE72" s="30"/>
      <c r="JF72" s="30"/>
      <c r="JG72" s="30"/>
      <c r="JH72" s="30"/>
      <c r="JI72" s="30"/>
      <c r="JJ72" s="30"/>
      <c r="JK72" s="30"/>
      <c r="JL72" s="30"/>
      <c r="JM72" s="30"/>
      <c r="JN72" s="30"/>
      <c r="JO72" s="30"/>
      <c r="JP72" s="30"/>
      <c r="JQ72" s="30"/>
      <c r="JR72" s="30"/>
      <c r="JS72" s="30"/>
      <c r="JT72" s="30"/>
      <c r="JU72" s="30"/>
      <c r="JV72" s="30"/>
      <c r="JW72" s="30"/>
      <c r="JX72" s="30"/>
      <c r="JY72" s="30"/>
      <c r="JZ72" s="30"/>
      <c r="KA72" s="30"/>
      <c r="KB72" s="30"/>
      <c r="KC72" s="30"/>
      <c r="KD72" s="30"/>
      <c r="KE72" s="30"/>
      <c r="KF72" s="30"/>
      <c r="KG72" s="30"/>
      <c r="KH72" s="30"/>
      <c r="KI72" s="30"/>
      <c r="KJ72" s="30"/>
      <c r="KK72" s="30"/>
      <c r="KL72" s="30"/>
      <c r="KM72" s="30"/>
      <c r="KN72" s="30"/>
      <c r="KO72" s="30"/>
      <c r="KP72" s="30"/>
      <c r="KQ72" s="30"/>
      <c r="KR72" s="30"/>
    </row>
    <row r="73" spans="2:304" ht="24.95" customHeight="1" x14ac:dyDescent="0.2">
      <c r="B73" s="21" t="s">
        <v>65</v>
      </c>
      <c r="C73" s="21"/>
      <c r="D73" s="21"/>
      <c r="E73" s="18"/>
      <c r="F73" s="18"/>
      <c r="G73" s="18"/>
      <c r="H73" s="18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  <c r="IW73" s="30"/>
      <c r="IX73" s="30"/>
      <c r="IY73" s="30"/>
      <c r="IZ73" s="30"/>
      <c r="JA73" s="30"/>
      <c r="JB73" s="30"/>
      <c r="JC73" s="30"/>
      <c r="JD73" s="30"/>
      <c r="JE73" s="30"/>
      <c r="JF73" s="30"/>
      <c r="JG73" s="30"/>
      <c r="JH73" s="30"/>
      <c r="JI73" s="30"/>
      <c r="JJ73" s="30"/>
      <c r="JK73" s="30"/>
      <c r="JL73" s="30"/>
      <c r="JM73" s="30"/>
      <c r="JN73" s="30"/>
      <c r="JO73" s="30"/>
      <c r="JP73" s="30"/>
      <c r="JQ73" s="30"/>
      <c r="JR73" s="30"/>
      <c r="JS73" s="30"/>
      <c r="JT73" s="30"/>
      <c r="JU73" s="30"/>
      <c r="JV73" s="30"/>
      <c r="JW73" s="30"/>
      <c r="JX73" s="30"/>
      <c r="JY73" s="30"/>
      <c r="JZ73" s="30"/>
      <c r="KA73" s="30"/>
      <c r="KB73" s="30"/>
      <c r="KC73" s="30"/>
      <c r="KD73" s="30"/>
      <c r="KE73" s="30"/>
      <c r="KF73" s="30"/>
      <c r="KG73" s="30"/>
      <c r="KH73" s="30"/>
      <c r="KI73" s="30"/>
      <c r="KJ73" s="30"/>
      <c r="KK73" s="30"/>
      <c r="KL73" s="30"/>
      <c r="KM73" s="30"/>
      <c r="KN73" s="30"/>
      <c r="KO73" s="30"/>
      <c r="KP73" s="30"/>
      <c r="KQ73" s="30"/>
      <c r="KR73" s="30"/>
    </row>
    <row r="74" spans="2:304" ht="25.5" customHeight="1" x14ac:dyDescent="0.2">
      <c r="B74" s="38"/>
      <c r="C74" s="48" t="s">
        <v>25</v>
      </c>
      <c r="D74" s="83" t="s">
        <v>8</v>
      </c>
      <c r="E74" s="81" t="s">
        <v>26</v>
      </c>
      <c r="F74" s="18"/>
      <c r="G74" s="18"/>
      <c r="H74" s="18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  <c r="IV74" s="30"/>
      <c r="IW74" s="30"/>
      <c r="IX74" s="30"/>
      <c r="IY74" s="30"/>
      <c r="IZ74" s="30"/>
      <c r="JA74" s="30"/>
      <c r="JB74" s="30"/>
      <c r="JC74" s="30"/>
      <c r="JD74" s="30"/>
      <c r="JE74" s="30"/>
      <c r="JF74" s="30"/>
      <c r="JG74" s="30"/>
      <c r="JH74" s="30"/>
      <c r="JI74" s="30"/>
      <c r="JJ74" s="30"/>
      <c r="JK74" s="30"/>
      <c r="JL74" s="30"/>
      <c r="JM74" s="30"/>
      <c r="JN74" s="30"/>
      <c r="JO74" s="30"/>
      <c r="JP74" s="30"/>
      <c r="JQ74" s="30"/>
      <c r="JR74" s="30"/>
      <c r="JS74" s="30"/>
      <c r="JT74" s="30"/>
      <c r="JU74" s="30"/>
      <c r="JV74" s="30"/>
      <c r="JW74" s="30"/>
      <c r="JX74" s="30"/>
      <c r="JY74" s="30"/>
      <c r="JZ74" s="30"/>
      <c r="KA74" s="30"/>
      <c r="KB74" s="30"/>
      <c r="KC74" s="30"/>
      <c r="KD74" s="30"/>
      <c r="KE74" s="30"/>
      <c r="KF74" s="30"/>
      <c r="KG74" s="30"/>
      <c r="KH74" s="30"/>
      <c r="KI74" s="30"/>
      <c r="KJ74" s="30"/>
      <c r="KK74" s="30"/>
      <c r="KL74" s="30"/>
      <c r="KM74" s="30"/>
      <c r="KN74" s="30"/>
      <c r="KO74" s="30"/>
      <c r="KP74" s="30"/>
      <c r="KQ74" s="30"/>
      <c r="KR74" s="30"/>
    </row>
    <row r="75" spans="2:304" x14ac:dyDescent="0.2">
      <c r="B75" s="33" t="s">
        <v>58</v>
      </c>
      <c r="C75" s="20">
        <v>270</v>
      </c>
      <c r="D75" s="79">
        <v>26264596</v>
      </c>
      <c r="E75" s="78">
        <v>11314916</v>
      </c>
      <c r="F75" s="18"/>
      <c r="G75" s="18"/>
      <c r="H75" s="18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0"/>
      <c r="JD75" s="30"/>
      <c r="JE75" s="30"/>
      <c r="JF75" s="30"/>
      <c r="JG75" s="30"/>
      <c r="JH75" s="30"/>
      <c r="JI75" s="30"/>
      <c r="JJ75" s="30"/>
      <c r="JK75" s="30"/>
      <c r="JL75" s="30"/>
      <c r="JM75" s="30"/>
      <c r="JN75" s="30"/>
      <c r="JO75" s="30"/>
      <c r="JP75" s="30"/>
      <c r="JQ75" s="30"/>
      <c r="JR75" s="30"/>
      <c r="JS75" s="30"/>
      <c r="JT75" s="30"/>
      <c r="JU75" s="30"/>
      <c r="JV75" s="30"/>
      <c r="JW75" s="30"/>
      <c r="JX75" s="30"/>
      <c r="JY75" s="30"/>
      <c r="JZ75" s="30"/>
      <c r="KA75" s="30"/>
      <c r="KB75" s="30"/>
      <c r="KC75" s="30"/>
      <c r="KD75" s="30"/>
      <c r="KE75" s="30"/>
      <c r="KF75" s="30"/>
      <c r="KG75" s="30"/>
      <c r="KH75" s="30"/>
      <c r="KI75" s="30"/>
      <c r="KJ75" s="30"/>
      <c r="KK75" s="30"/>
      <c r="KL75" s="30"/>
      <c r="KM75" s="30"/>
      <c r="KN75" s="30"/>
      <c r="KO75" s="30"/>
      <c r="KP75" s="30"/>
      <c r="KQ75" s="30"/>
      <c r="KR75" s="30"/>
    </row>
    <row r="76" spans="2:304" x14ac:dyDescent="0.2">
      <c r="B76" s="22" t="s">
        <v>59</v>
      </c>
      <c r="C76" s="20">
        <v>75</v>
      </c>
      <c r="D76" s="79">
        <v>212342</v>
      </c>
      <c r="E76" s="78">
        <v>8837</v>
      </c>
      <c r="F76" s="18"/>
      <c r="G76" s="18"/>
      <c r="H76" s="18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  <c r="IW76" s="30"/>
      <c r="IX76" s="30"/>
      <c r="IY76" s="30"/>
      <c r="IZ76" s="30"/>
      <c r="JA76" s="30"/>
      <c r="JB76" s="30"/>
      <c r="JC76" s="30"/>
      <c r="JD76" s="30"/>
      <c r="JE76" s="30"/>
      <c r="JF76" s="30"/>
      <c r="JG76" s="30"/>
      <c r="JH76" s="30"/>
      <c r="JI76" s="30"/>
      <c r="JJ76" s="30"/>
      <c r="JK76" s="30"/>
      <c r="JL76" s="30"/>
      <c r="JM76" s="30"/>
      <c r="JN76" s="30"/>
      <c r="JO76" s="30"/>
      <c r="JP76" s="30"/>
      <c r="JQ76" s="30"/>
      <c r="JR76" s="30"/>
      <c r="JS76" s="30"/>
      <c r="JT76" s="30"/>
      <c r="JU76" s="30"/>
      <c r="JV76" s="30"/>
      <c r="JW76" s="30"/>
      <c r="JX76" s="30"/>
      <c r="JY76" s="30"/>
      <c r="JZ76" s="30"/>
      <c r="KA76" s="30"/>
      <c r="KB76" s="30"/>
      <c r="KC76" s="30"/>
      <c r="KD76" s="30"/>
      <c r="KE76" s="30"/>
      <c r="KF76" s="30"/>
      <c r="KG76" s="30"/>
      <c r="KH76" s="30"/>
      <c r="KI76" s="30"/>
      <c r="KJ76" s="30"/>
      <c r="KK76" s="30"/>
      <c r="KL76" s="30"/>
      <c r="KM76" s="30"/>
      <c r="KN76" s="30"/>
      <c r="KO76" s="30"/>
      <c r="KP76" s="30"/>
      <c r="KQ76" s="30"/>
      <c r="KR76" s="30"/>
    </row>
    <row r="77" spans="2:304" x14ac:dyDescent="0.2">
      <c r="B77" s="22" t="s">
        <v>60</v>
      </c>
      <c r="C77" s="20">
        <v>38800</v>
      </c>
      <c r="D77" s="79">
        <v>996488769</v>
      </c>
      <c r="E77" s="78">
        <v>314226048</v>
      </c>
      <c r="F77" s="18"/>
      <c r="G77" s="18"/>
      <c r="H77" s="18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  <c r="IW77" s="30"/>
      <c r="IX77" s="30"/>
      <c r="IY77" s="30"/>
      <c r="IZ77" s="30"/>
      <c r="JA77" s="30"/>
      <c r="JB77" s="30"/>
      <c r="JC77" s="30"/>
      <c r="JD77" s="30"/>
      <c r="JE77" s="30"/>
      <c r="JF77" s="30"/>
      <c r="JG77" s="30"/>
      <c r="JH77" s="30"/>
      <c r="JI77" s="30"/>
      <c r="JJ77" s="30"/>
      <c r="JK77" s="30"/>
      <c r="JL77" s="30"/>
      <c r="JM77" s="30"/>
      <c r="JN77" s="30"/>
      <c r="JO77" s="30"/>
      <c r="JP77" s="30"/>
      <c r="JQ77" s="30"/>
      <c r="JR77" s="30"/>
      <c r="JS77" s="30"/>
      <c r="JT77" s="30"/>
      <c r="JU77" s="30"/>
      <c r="JV77" s="30"/>
      <c r="JW77" s="30"/>
      <c r="JX77" s="30"/>
      <c r="JY77" s="30"/>
      <c r="JZ77" s="30"/>
      <c r="KA77" s="30"/>
      <c r="KB77" s="30"/>
      <c r="KC77" s="30"/>
      <c r="KD77" s="30"/>
      <c r="KE77" s="30"/>
      <c r="KF77" s="30"/>
      <c r="KG77" s="30"/>
      <c r="KH77" s="30"/>
      <c r="KI77" s="30"/>
      <c r="KJ77" s="30"/>
      <c r="KK77" s="30"/>
      <c r="KL77" s="30"/>
      <c r="KM77" s="30"/>
      <c r="KN77" s="30"/>
      <c r="KO77" s="30"/>
      <c r="KP77" s="30"/>
      <c r="KQ77" s="30"/>
      <c r="KR77" s="30"/>
    </row>
    <row r="78" spans="2:304" x14ac:dyDescent="0.2">
      <c r="B78" s="22" t="s">
        <v>61</v>
      </c>
      <c r="C78" s="20">
        <v>83010</v>
      </c>
      <c r="D78" s="79">
        <v>5274344143</v>
      </c>
      <c r="E78" s="78">
        <v>2733998830</v>
      </c>
      <c r="F78" s="18"/>
      <c r="G78" s="18"/>
      <c r="H78" s="18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  <c r="IW78" s="30"/>
      <c r="IX78" s="30"/>
      <c r="IY78" s="30"/>
      <c r="IZ78" s="30"/>
      <c r="JA78" s="30"/>
      <c r="JB78" s="30"/>
      <c r="JC78" s="30"/>
      <c r="JD78" s="30"/>
      <c r="JE78" s="30"/>
      <c r="JF78" s="30"/>
      <c r="JG78" s="30"/>
      <c r="JH78" s="30"/>
      <c r="JI78" s="30"/>
      <c r="JJ78" s="30"/>
      <c r="JK78" s="30"/>
      <c r="JL78" s="30"/>
      <c r="JM78" s="30"/>
      <c r="JN78" s="30"/>
      <c r="JO78" s="30"/>
      <c r="JP78" s="30"/>
      <c r="JQ78" s="30"/>
      <c r="JR78" s="30"/>
      <c r="JS78" s="30"/>
      <c r="JT78" s="30"/>
      <c r="JU78" s="30"/>
      <c r="JV78" s="30"/>
      <c r="JW78" s="30"/>
      <c r="JX78" s="30"/>
      <c r="JY78" s="30"/>
      <c r="JZ78" s="30"/>
      <c r="KA78" s="30"/>
      <c r="KB78" s="30"/>
      <c r="KC78" s="30"/>
      <c r="KD78" s="30"/>
      <c r="KE78" s="30"/>
      <c r="KF78" s="30"/>
      <c r="KG78" s="30"/>
      <c r="KH78" s="30"/>
      <c r="KI78" s="30"/>
      <c r="KJ78" s="30"/>
      <c r="KK78" s="30"/>
      <c r="KL78" s="30"/>
      <c r="KM78" s="30"/>
      <c r="KN78" s="30"/>
      <c r="KO78" s="30"/>
      <c r="KP78" s="30"/>
      <c r="KQ78" s="30"/>
      <c r="KR78" s="30"/>
    </row>
    <row r="79" spans="2:304" x14ac:dyDescent="0.2">
      <c r="B79" s="22" t="s">
        <v>62</v>
      </c>
      <c r="C79" s="20">
        <v>80432</v>
      </c>
      <c r="D79" s="79">
        <v>6630440013</v>
      </c>
      <c r="E79" s="78">
        <v>3645204696</v>
      </c>
      <c r="F79" s="18"/>
      <c r="G79" s="18"/>
      <c r="H79" s="18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  <c r="IW79" s="30"/>
      <c r="IX79" s="30"/>
      <c r="IY79" s="30"/>
      <c r="IZ79" s="30"/>
      <c r="JA79" s="30"/>
      <c r="JB79" s="30"/>
      <c r="JC79" s="30"/>
      <c r="JD79" s="30"/>
      <c r="JE79" s="30"/>
      <c r="JF79" s="30"/>
      <c r="JG79" s="30"/>
      <c r="JH79" s="30"/>
      <c r="JI79" s="30"/>
      <c r="JJ79" s="30"/>
      <c r="JK79" s="30"/>
      <c r="JL79" s="30"/>
      <c r="JM79" s="30"/>
      <c r="JN79" s="30"/>
      <c r="JO79" s="30"/>
      <c r="JP79" s="30"/>
      <c r="JQ79" s="30"/>
      <c r="JR79" s="30"/>
      <c r="JS79" s="30"/>
      <c r="JT79" s="30"/>
      <c r="JU79" s="30"/>
      <c r="JV79" s="30"/>
      <c r="JW79" s="30"/>
      <c r="JX79" s="30"/>
      <c r="JY79" s="30"/>
      <c r="JZ79" s="30"/>
      <c r="KA79" s="30"/>
      <c r="KB79" s="30"/>
      <c r="KC79" s="30"/>
      <c r="KD79" s="30"/>
      <c r="KE79" s="30"/>
      <c r="KF79" s="30"/>
      <c r="KG79" s="30"/>
      <c r="KH79" s="30"/>
      <c r="KI79" s="30"/>
      <c r="KJ79" s="30"/>
      <c r="KK79" s="30"/>
      <c r="KL79" s="30"/>
      <c r="KM79" s="30"/>
      <c r="KN79" s="30"/>
      <c r="KO79" s="30"/>
      <c r="KP79" s="30"/>
      <c r="KQ79" s="30"/>
      <c r="KR79" s="30"/>
    </row>
    <row r="80" spans="2:304" x14ac:dyDescent="0.2">
      <c r="B80" s="22" t="s">
        <v>63</v>
      </c>
      <c r="C80" s="20">
        <v>66200</v>
      </c>
      <c r="D80" s="79">
        <v>5989422955</v>
      </c>
      <c r="E80" s="78">
        <v>3599891033</v>
      </c>
      <c r="F80" s="18"/>
      <c r="G80" s="18"/>
      <c r="H80" s="18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  <c r="IW80" s="30"/>
      <c r="IX80" s="30"/>
      <c r="IY80" s="30"/>
      <c r="IZ80" s="30"/>
      <c r="JA80" s="30"/>
      <c r="JB80" s="30"/>
      <c r="JC80" s="30"/>
      <c r="JD80" s="30"/>
      <c r="JE80" s="30"/>
      <c r="JF80" s="30"/>
      <c r="JG80" s="30"/>
      <c r="JH80" s="30"/>
      <c r="JI80" s="30"/>
      <c r="JJ80" s="30"/>
      <c r="JK80" s="30"/>
      <c r="JL80" s="30"/>
      <c r="JM80" s="30"/>
      <c r="JN80" s="30"/>
      <c r="JO80" s="30"/>
      <c r="JP80" s="30"/>
      <c r="JQ80" s="30"/>
      <c r="JR80" s="30"/>
      <c r="JS80" s="30"/>
      <c r="JT80" s="30"/>
      <c r="JU80" s="30"/>
      <c r="JV80" s="30"/>
      <c r="JW80" s="30"/>
      <c r="JX80" s="30"/>
      <c r="JY80" s="30"/>
      <c r="JZ80" s="30"/>
      <c r="KA80" s="30"/>
      <c r="KB80" s="30"/>
      <c r="KC80" s="30"/>
      <c r="KD80" s="30"/>
      <c r="KE80" s="30"/>
      <c r="KF80" s="30"/>
      <c r="KG80" s="30"/>
      <c r="KH80" s="30"/>
      <c r="KI80" s="30"/>
      <c r="KJ80" s="30"/>
      <c r="KK80" s="30"/>
      <c r="KL80" s="30"/>
      <c r="KM80" s="30"/>
      <c r="KN80" s="30"/>
      <c r="KO80" s="30"/>
      <c r="KP80" s="30"/>
      <c r="KQ80" s="30"/>
      <c r="KR80" s="30"/>
    </row>
    <row r="81" spans="1:304" x14ac:dyDescent="0.2">
      <c r="B81" s="22" t="s">
        <v>64</v>
      </c>
      <c r="C81" s="20">
        <v>52524</v>
      </c>
      <c r="D81" s="79">
        <v>4924010834</v>
      </c>
      <c r="E81" s="78">
        <v>4434829304</v>
      </c>
      <c r="F81" s="18"/>
      <c r="G81" s="18"/>
      <c r="H81" s="18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  <c r="IW81" s="30"/>
      <c r="IX81" s="30"/>
      <c r="IY81" s="30"/>
      <c r="IZ81" s="30"/>
      <c r="JA81" s="30"/>
      <c r="JB81" s="30"/>
      <c r="JC81" s="30"/>
      <c r="JD81" s="30"/>
      <c r="JE81" s="30"/>
      <c r="JF81" s="30"/>
      <c r="JG81" s="30"/>
      <c r="JH81" s="30"/>
      <c r="JI81" s="30"/>
      <c r="JJ81" s="30"/>
      <c r="JK81" s="30"/>
      <c r="JL81" s="30"/>
      <c r="JM81" s="30"/>
      <c r="JN81" s="30"/>
      <c r="JO81" s="30"/>
      <c r="JP81" s="30"/>
      <c r="JQ81" s="30"/>
      <c r="JR81" s="30"/>
      <c r="JS81" s="30"/>
      <c r="JT81" s="30"/>
      <c r="JU81" s="30"/>
      <c r="JV81" s="30"/>
      <c r="JW81" s="30"/>
      <c r="JX81" s="30"/>
      <c r="JY81" s="30"/>
      <c r="JZ81" s="30"/>
      <c r="KA81" s="30"/>
      <c r="KB81" s="30"/>
      <c r="KC81" s="30"/>
      <c r="KD81" s="30"/>
      <c r="KE81" s="30"/>
      <c r="KF81" s="30"/>
      <c r="KG81" s="30"/>
      <c r="KH81" s="30"/>
      <c r="KI81" s="30"/>
      <c r="KJ81" s="30"/>
      <c r="KK81" s="30"/>
      <c r="KL81" s="30"/>
      <c r="KM81" s="30"/>
      <c r="KN81" s="30"/>
      <c r="KO81" s="30"/>
      <c r="KP81" s="30"/>
      <c r="KQ81" s="30"/>
      <c r="KR81" s="30"/>
    </row>
    <row r="82" spans="1:304" x14ac:dyDescent="0.2">
      <c r="B82" s="22" t="s">
        <v>23</v>
      </c>
      <c r="C82" s="20">
        <f>SUM(C75:C81)</f>
        <v>321311</v>
      </c>
      <c r="D82" s="79">
        <f>SUM(D75:D81)</f>
        <v>23841183652</v>
      </c>
      <c r="E82" s="80">
        <f>SUM(E75:E81)</f>
        <v>14739473664</v>
      </c>
      <c r="F82" s="18"/>
      <c r="G82" s="18"/>
      <c r="H82" s="18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</row>
    <row r="83" spans="1:304" x14ac:dyDescent="0.2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  <c r="IV83" s="30"/>
      <c r="IW83" s="30"/>
      <c r="IX83" s="30"/>
      <c r="IY83" s="30"/>
      <c r="IZ83" s="30"/>
      <c r="JA83" s="30"/>
      <c r="JB83" s="30"/>
      <c r="JC83" s="30"/>
      <c r="JD83" s="30"/>
      <c r="JE83" s="30"/>
      <c r="JF83" s="30"/>
      <c r="JG83" s="30"/>
      <c r="JH83" s="30"/>
      <c r="JI83" s="30"/>
      <c r="JJ83" s="30"/>
      <c r="JK83" s="30"/>
      <c r="JL83" s="30"/>
      <c r="JM83" s="30"/>
      <c r="JN83" s="30"/>
      <c r="JO83" s="30"/>
      <c r="JP83" s="30"/>
      <c r="JQ83" s="30"/>
      <c r="JR83" s="30"/>
      <c r="JS83" s="30"/>
      <c r="JT83" s="30"/>
      <c r="JU83" s="30"/>
      <c r="JV83" s="30"/>
      <c r="JW83" s="30"/>
      <c r="JX83" s="30"/>
      <c r="JY83" s="30"/>
      <c r="JZ83" s="30"/>
      <c r="KA83" s="30"/>
      <c r="KB83" s="30"/>
      <c r="KC83" s="30"/>
      <c r="KD83" s="30"/>
      <c r="KE83" s="30"/>
      <c r="KF83" s="30"/>
      <c r="KG83" s="30"/>
      <c r="KH83" s="30"/>
      <c r="KI83" s="30"/>
      <c r="KJ83" s="30"/>
      <c r="KK83" s="30"/>
      <c r="KL83" s="30"/>
      <c r="KM83" s="30"/>
      <c r="KN83" s="30"/>
      <c r="KO83" s="30"/>
      <c r="KP83" s="30"/>
      <c r="KQ83" s="30"/>
      <c r="KR83" s="30"/>
    </row>
    <row r="84" spans="1:304" ht="24.95" customHeight="1" x14ac:dyDescent="0.2">
      <c r="B84" s="21" t="s">
        <v>66</v>
      </c>
      <c r="C84" s="21"/>
      <c r="D84" s="21"/>
      <c r="E84" s="21"/>
      <c r="F84" s="21"/>
      <c r="G84" s="21"/>
      <c r="H84" s="18"/>
      <c r="I84" s="18"/>
      <c r="J84" s="18"/>
      <c r="K84" s="18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  <c r="IV84" s="30"/>
      <c r="IW84" s="30"/>
      <c r="IX84" s="30"/>
      <c r="IY84" s="30"/>
      <c r="IZ84" s="30"/>
      <c r="JA84" s="30"/>
      <c r="JB84" s="30"/>
      <c r="JC84" s="30"/>
      <c r="JD84" s="30"/>
      <c r="JE84" s="30"/>
      <c r="JF84" s="30"/>
      <c r="JG84" s="30"/>
      <c r="JH84" s="30"/>
      <c r="JI84" s="30"/>
      <c r="JJ84" s="30"/>
      <c r="JK84" s="30"/>
      <c r="JL84" s="30"/>
      <c r="JM84" s="30"/>
      <c r="JN84" s="30"/>
      <c r="JO84" s="30"/>
      <c r="JP84" s="30"/>
      <c r="JQ84" s="30"/>
      <c r="JR84" s="30"/>
      <c r="JS84" s="30"/>
      <c r="JT84" s="30"/>
      <c r="JU84" s="30"/>
      <c r="JV84" s="30"/>
      <c r="JW84" s="30"/>
      <c r="JX84" s="30"/>
      <c r="JY84" s="30"/>
      <c r="JZ84" s="30"/>
      <c r="KA84" s="30"/>
      <c r="KB84" s="30"/>
      <c r="KC84" s="30"/>
      <c r="KD84" s="30"/>
      <c r="KE84" s="30"/>
      <c r="KF84" s="30"/>
      <c r="KG84" s="30"/>
      <c r="KH84" s="30"/>
      <c r="KI84" s="30"/>
      <c r="KJ84" s="30"/>
      <c r="KK84" s="30"/>
      <c r="KL84" s="30"/>
      <c r="KM84" s="30"/>
      <c r="KN84" s="30"/>
      <c r="KO84" s="30"/>
      <c r="KP84" s="30"/>
      <c r="KQ84" s="30"/>
      <c r="KR84" s="30"/>
    </row>
    <row r="85" spans="1:304" s="41" customFormat="1" ht="24.6" customHeight="1" x14ac:dyDescent="0.3">
      <c r="A85" s="39"/>
      <c r="B85" s="35"/>
      <c r="C85" s="45" t="s">
        <v>25</v>
      </c>
      <c r="D85" s="82" t="s">
        <v>8</v>
      </c>
      <c r="E85" s="81" t="s">
        <v>26</v>
      </c>
      <c r="F85" s="40"/>
      <c r="G85" s="40"/>
      <c r="H85" s="40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</row>
    <row r="86" spans="1:304" x14ac:dyDescent="0.2">
      <c r="B86" s="33" t="s">
        <v>58</v>
      </c>
      <c r="C86" s="20">
        <v>3</v>
      </c>
      <c r="D86" s="79">
        <v>1164907</v>
      </c>
      <c r="E86" s="78">
        <v>268336</v>
      </c>
      <c r="F86" s="18"/>
      <c r="G86" s="18"/>
      <c r="H86" s="18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  <c r="IW86" s="30"/>
      <c r="IX86" s="30"/>
      <c r="IY86" s="30"/>
      <c r="IZ86" s="30"/>
      <c r="JA86" s="30"/>
      <c r="JB86" s="30"/>
      <c r="JC86" s="30"/>
      <c r="JD86" s="30"/>
      <c r="JE86" s="30"/>
      <c r="JF86" s="30"/>
      <c r="JG86" s="30"/>
      <c r="JH86" s="30"/>
      <c r="JI86" s="30"/>
      <c r="JJ86" s="30"/>
      <c r="JK86" s="30"/>
      <c r="JL86" s="30"/>
      <c r="JM86" s="30"/>
      <c r="JN86" s="30"/>
      <c r="JO86" s="30"/>
      <c r="JP86" s="30"/>
      <c r="JQ86" s="30"/>
      <c r="JR86" s="30"/>
      <c r="JS86" s="30"/>
      <c r="JT86" s="30"/>
      <c r="JU86" s="30"/>
      <c r="JV86" s="30"/>
      <c r="JW86" s="30"/>
      <c r="JX86" s="30"/>
      <c r="JY86" s="30"/>
      <c r="JZ86" s="30"/>
      <c r="KA86" s="30"/>
      <c r="KB86" s="30"/>
      <c r="KC86" s="30"/>
      <c r="KD86" s="30"/>
      <c r="KE86" s="30"/>
      <c r="KF86" s="30"/>
      <c r="KG86" s="30"/>
      <c r="KH86" s="30"/>
      <c r="KI86" s="30"/>
      <c r="KJ86" s="30"/>
      <c r="KK86" s="30"/>
      <c r="KL86" s="30"/>
      <c r="KM86" s="30"/>
      <c r="KN86" s="30"/>
      <c r="KO86" s="30"/>
      <c r="KP86" s="30"/>
      <c r="KQ86" s="30"/>
      <c r="KR86" s="30"/>
    </row>
    <row r="87" spans="1:304" x14ac:dyDescent="0.2">
      <c r="B87" s="22" t="s">
        <v>59</v>
      </c>
      <c r="C87" s="20">
        <v>0</v>
      </c>
      <c r="D87" s="79">
        <v>0</v>
      </c>
      <c r="E87" s="78">
        <v>0</v>
      </c>
      <c r="F87" s="18"/>
      <c r="G87" s="18"/>
      <c r="H87" s="18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  <c r="IW87" s="30"/>
      <c r="IX87" s="30"/>
      <c r="IY87" s="30"/>
      <c r="IZ87" s="30"/>
      <c r="JA87" s="30"/>
      <c r="JB87" s="30"/>
      <c r="JC87" s="30"/>
      <c r="JD87" s="30"/>
      <c r="JE87" s="30"/>
      <c r="JF87" s="30"/>
      <c r="JG87" s="30"/>
      <c r="JH87" s="30"/>
      <c r="JI87" s="30"/>
      <c r="JJ87" s="30"/>
      <c r="JK87" s="30"/>
      <c r="JL87" s="30"/>
      <c r="JM87" s="30"/>
      <c r="JN87" s="30"/>
      <c r="JO87" s="30"/>
      <c r="JP87" s="30"/>
      <c r="JQ87" s="30"/>
      <c r="JR87" s="30"/>
      <c r="JS87" s="30"/>
      <c r="JT87" s="30"/>
      <c r="JU87" s="30"/>
      <c r="JV87" s="30"/>
      <c r="JW87" s="30"/>
      <c r="JX87" s="30"/>
      <c r="JY87" s="30"/>
      <c r="JZ87" s="30"/>
      <c r="KA87" s="30"/>
      <c r="KB87" s="30"/>
      <c r="KC87" s="30"/>
      <c r="KD87" s="30"/>
      <c r="KE87" s="30"/>
      <c r="KF87" s="30"/>
      <c r="KG87" s="30"/>
      <c r="KH87" s="30"/>
      <c r="KI87" s="30"/>
      <c r="KJ87" s="30"/>
      <c r="KK87" s="30"/>
      <c r="KL87" s="30"/>
      <c r="KM87" s="30"/>
      <c r="KN87" s="30"/>
      <c r="KO87" s="30"/>
      <c r="KP87" s="30"/>
      <c r="KQ87" s="30"/>
      <c r="KR87" s="30"/>
    </row>
    <row r="88" spans="1:304" x14ac:dyDescent="0.2">
      <c r="B88" s="22" t="s">
        <v>60</v>
      </c>
      <c r="C88" s="20">
        <v>121</v>
      </c>
      <c r="D88" s="79">
        <v>5109212</v>
      </c>
      <c r="E88" s="78">
        <v>2396766</v>
      </c>
      <c r="F88" s="18"/>
      <c r="G88" s="18"/>
      <c r="H88" s="18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  <c r="IW88" s="30"/>
      <c r="IX88" s="30"/>
      <c r="IY88" s="30"/>
      <c r="IZ88" s="30"/>
      <c r="JA88" s="30"/>
      <c r="JB88" s="30"/>
      <c r="JC88" s="30"/>
      <c r="JD88" s="30"/>
      <c r="JE88" s="30"/>
      <c r="JF88" s="30"/>
      <c r="JG88" s="30"/>
      <c r="JH88" s="30"/>
      <c r="JI88" s="30"/>
      <c r="JJ88" s="30"/>
      <c r="JK88" s="30"/>
      <c r="JL88" s="30"/>
      <c r="JM88" s="30"/>
      <c r="JN88" s="30"/>
      <c r="JO88" s="30"/>
      <c r="JP88" s="30"/>
      <c r="JQ88" s="30"/>
      <c r="JR88" s="30"/>
      <c r="JS88" s="30"/>
      <c r="JT88" s="30"/>
      <c r="JU88" s="30"/>
      <c r="JV88" s="30"/>
      <c r="JW88" s="30"/>
      <c r="JX88" s="30"/>
      <c r="JY88" s="30"/>
      <c r="JZ88" s="30"/>
      <c r="KA88" s="30"/>
      <c r="KB88" s="30"/>
      <c r="KC88" s="30"/>
      <c r="KD88" s="30"/>
      <c r="KE88" s="30"/>
      <c r="KF88" s="30"/>
      <c r="KG88" s="30"/>
      <c r="KH88" s="30"/>
      <c r="KI88" s="30"/>
      <c r="KJ88" s="30"/>
      <c r="KK88" s="30"/>
      <c r="KL88" s="30"/>
      <c r="KM88" s="30"/>
      <c r="KN88" s="30"/>
      <c r="KO88" s="30"/>
      <c r="KP88" s="30"/>
      <c r="KQ88" s="30"/>
      <c r="KR88" s="30"/>
    </row>
    <row r="89" spans="1:304" x14ac:dyDescent="0.2">
      <c r="B89" s="22" t="s">
        <v>61</v>
      </c>
      <c r="C89" s="20">
        <v>556</v>
      </c>
      <c r="D89" s="79">
        <v>52636137</v>
      </c>
      <c r="E89" s="78">
        <v>24669288</v>
      </c>
      <c r="F89" s="18"/>
      <c r="G89" s="18"/>
      <c r="H89" s="18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  <c r="IW89" s="30"/>
      <c r="IX89" s="30"/>
      <c r="IY89" s="30"/>
      <c r="IZ89" s="30"/>
      <c r="JA89" s="30"/>
      <c r="JB89" s="30"/>
      <c r="JC89" s="30"/>
      <c r="JD89" s="30"/>
      <c r="JE89" s="30"/>
      <c r="JF89" s="30"/>
      <c r="JG89" s="30"/>
      <c r="JH89" s="30"/>
      <c r="JI89" s="30"/>
      <c r="JJ89" s="30"/>
      <c r="JK89" s="30"/>
      <c r="JL89" s="30"/>
      <c r="JM89" s="30"/>
      <c r="JN89" s="30"/>
      <c r="JO89" s="30"/>
      <c r="JP89" s="30"/>
      <c r="JQ89" s="30"/>
      <c r="JR89" s="30"/>
      <c r="JS89" s="30"/>
      <c r="JT89" s="30"/>
      <c r="JU89" s="30"/>
      <c r="JV89" s="30"/>
      <c r="JW89" s="30"/>
      <c r="JX89" s="30"/>
      <c r="JY89" s="30"/>
      <c r="JZ89" s="30"/>
      <c r="KA89" s="30"/>
      <c r="KB89" s="30"/>
      <c r="KC89" s="30"/>
      <c r="KD89" s="30"/>
      <c r="KE89" s="30"/>
      <c r="KF89" s="30"/>
      <c r="KG89" s="30"/>
      <c r="KH89" s="30"/>
      <c r="KI89" s="30"/>
      <c r="KJ89" s="30"/>
      <c r="KK89" s="30"/>
      <c r="KL89" s="30"/>
      <c r="KM89" s="30"/>
      <c r="KN89" s="30"/>
      <c r="KO89" s="30"/>
      <c r="KP89" s="30"/>
      <c r="KQ89" s="30"/>
      <c r="KR89" s="30"/>
    </row>
    <row r="90" spans="1:304" x14ac:dyDescent="0.2">
      <c r="B90" s="22" t="s">
        <v>62</v>
      </c>
      <c r="C90" s="20">
        <v>767</v>
      </c>
      <c r="D90" s="79">
        <v>93035582</v>
      </c>
      <c r="E90" s="78">
        <v>38262347</v>
      </c>
      <c r="F90" s="18"/>
      <c r="G90" s="18"/>
      <c r="H90" s="18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  <c r="IW90" s="30"/>
      <c r="IX90" s="30"/>
      <c r="IY90" s="30"/>
      <c r="IZ90" s="30"/>
      <c r="JA90" s="30"/>
      <c r="JB90" s="30"/>
      <c r="JC90" s="30"/>
      <c r="JD90" s="30"/>
      <c r="JE90" s="30"/>
      <c r="JF90" s="30"/>
      <c r="JG90" s="30"/>
      <c r="JH90" s="30"/>
      <c r="JI90" s="30"/>
      <c r="JJ90" s="30"/>
      <c r="JK90" s="30"/>
      <c r="JL90" s="30"/>
      <c r="JM90" s="30"/>
      <c r="JN90" s="30"/>
      <c r="JO90" s="30"/>
      <c r="JP90" s="30"/>
      <c r="JQ90" s="30"/>
      <c r="JR90" s="30"/>
      <c r="JS90" s="30"/>
      <c r="JT90" s="30"/>
      <c r="JU90" s="30"/>
      <c r="JV90" s="30"/>
      <c r="JW90" s="30"/>
      <c r="JX90" s="30"/>
      <c r="JY90" s="30"/>
      <c r="JZ90" s="30"/>
      <c r="KA90" s="30"/>
      <c r="KB90" s="30"/>
      <c r="KC90" s="30"/>
      <c r="KD90" s="30"/>
      <c r="KE90" s="30"/>
      <c r="KF90" s="30"/>
      <c r="KG90" s="30"/>
      <c r="KH90" s="30"/>
      <c r="KI90" s="30"/>
      <c r="KJ90" s="30"/>
      <c r="KK90" s="30"/>
      <c r="KL90" s="30"/>
      <c r="KM90" s="30"/>
      <c r="KN90" s="30"/>
      <c r="KO90" s="30"/>
      <c r="KP90" s="30"/>
      <c r="KQ90" s="30"/>
      <c r="KR90" s="30"/>
    </row>
    <row r="91" spans="1:304" x14ac:dyDescent="0.2">
      <c r="B91" s="22" t="s">
        <v>63</v>
      </c>
      <c r="C91" s="20">
        <v>797</v>
      </c>
      <c r="D91" s="79">
        <v>122463505</v>
      </c>
      <c r="E91" s="78">
        <v>69124218</v>
      </c>
      <c r="F91" s="18"/>
      <c r="G91" s="18"/>
      <c r="H91" s="18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  <c r="IW91" s="30"/>
      <c r="IX91" s="30"/>
      <c r="IY91" s="30"/>
      <c r="IZ91" s="30"/>
      <c r="JA91" s="30"/>
      <c r="JB91" s="30"/>
      <c r="JC91" s="30"/>
      <c r="JD91" s="30"/>
      <c r="JE91" s="30"/>
      <c r="JF91" s="30"/>
      <c r="JG91" s="30"/>
      <c r="JH91" s="30"/>
      <c r="JI91" s="30"/>
      <c r="JJ91" s="30"/>
      <c r="JK91" s="30"/>
      <c r="JL91" s="30"/>
      <c r="JM91" s="30"/>
      <c r="JN91" s="30"/>
      <c r="JO91" s="30"/>
      <c r="JP91" s="30"/>
      <c r="JQ91" s="30"/>
      <c r="JR91" s="30"/>
      <c r="JS91" s="30"/>
      <c r="JT91" s="30"/>
      <c r="JU91" s="30"/>
      <c r="JV91" s="30"/>
      <c r="JW91" s="30"/>
      <c r="JX91" s="30"/>
      <c r="JY91" s="30"/>
      <c r="JZ91" s="30"/>
      <c r="KA91" s="30"/>
      <c r="KB91" s="30"/>
      <c r="KC91" s="30"/>
      <c r="KD91" s="30"/>
      <c r="KE91" s="30"/>
      <c r="KF91" s="30"/>
      <c r="KG91" s="30"/>
      <c r="KH91" s="30"/>
      <c r="KI91" s="30"/>
      <c r="KJ91" s="30"/>
      <c r="KK91" s="30"/>
      <c r="KL91" s="30"/>
      <c r="KM91" s="30"/>
      <c r="KN91" s="30"/>
      <c r="KO91" s="30"/>
      <c r="KP91" s="30"/>
      <c r="KQ91" s="30"/>
      <c r="KR91" s="30"/>
    </row>
    <row r="92" spans="1:304" x14ac:dyDescent="0.2">
      <c r="B92" s="22" t="s">
        <v>64</v>
      </c>
      <c r="C92" s="20">
        <v>605</v>
      </c>
      <c r="D92" s="79">
        <v>94331891</v>
      </c>
      <c r="E92" s="78">
        <v>77408057</v>
      </c>
      <c r="F92" s="18"/>
      <c r="G92" s="18"/>
      <c r="H92" s="18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0"/>
      <c r="JQ92" s="30"/>
      <c r="JR92" s="30"/>
      <c r="JS92" s="30"/>
      <c r="JT92" s="30"/>
      <c r="JU92" s="30"/>
      <c r="JV92" s="30"/>
      <c r="JW92" s="30"/>
      <c r="JX92" s="30"/>
      <c r="JY92" s="30"/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/>
      <c r="KP92" s="30"/>
      <c r="KQ92" s="30"/>
      <c r="KR92" s="30"/>
    </row>
    <row r="93" spans="1:304" x14ac:dyDescent="0.2">
      <c r="B93" s="22" t="s">
        <v>23</v>
      </c>
      <c r="C93" s="20">
        <f>SUM(C86:C92)</f>
        <v>2849</v>
      </c>
      <c r="D93" s="79">
        <f>SUM(D86:D92)</f>
        <v>368741234</v>
      </c>
      <c r="E93" s="80">
        <f>SUM(E86:E92)</f>
        <v>212129012</v>
      </c>
      <c r="F93" s="18"/>
      <c r="G93" s="18"/>
      <c r="H93" s="18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  <c r="IW93" s="30"/>
      <c r="IX93" s="30"/>
      <c r="IY93" s="30"/>
      <c r="IZ93" s="30"/>
      <c r="JA93" s="30"/>
      <c r="JB93" s="30"/>
      <c r="JC93" s="30"/>
      <c r="JD93" s="30"/>
      <c r="JE93" s="30"/>
      <c r="JF93" s="30"/>
      <c r="JG93" s="30"/>
      <c r="JH93" s="30"/>
      <c r="JI93" s="30"/>
      <c r="JJ93" s="30"/>
      <c r="JK93" s="30"/>
      <c r="JL93" s="30"/>
      <c r="JM93" s="30"/>
      <c r="JN93" s="30"/>
      <c r="JO93" s="30"/>
      <c r="JP93" s="30"/>
      <c r="JQ93" s="30"/>
      <c r="JR93" s="30"/>
      <c r="JS93" s="30"/>
      <c r="JT93" s="30"/>
      <c r="JU93" s="30"/>
      <c r="JV93" s="30"/>
      <c r="JW93" s="30"/>
      <c r="JX93" s="30"/>
      <c r="JY93" s="30"/>
      <c r="JZ93" s="30"/>
      <c r="KA93" s="30"/>
      <c r="KB93" s="30"/>
      <c r="KC93" s="30"/>
      <c r="KD93" s="30"/>
      <c r="KE93" s="30"/>
      <c r="KF93" s="30"/>
      <c r="KG93" s="30"/>
      <c r="KH93" s="30"/>
      <c r="KI93" s="30"/>
      <c r="KJ93" s="30"/>
      <c r="KK93" s="30"/>
      <c r="KL93" s="30"/>
      <c r="KM93" s="30"/>
      <c r="KN93" s="30"/>
      <c r="KO93" s="30"/>
      <c r="KP93" s="30"/>
      <c r="KQ93" s="30"/>
      <c r="KR93" s="30"/>
    </row>
    <row r="94" spans="1:304" x14ac:dyDescent="0.2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  <c r="IW94" s="30"/>
      <c r="IX94" s="30"/>
      <c r="IY94" s="30"/>
      <c r="IZ94" s="30"/>
      <c r="JA94" s="30"/>
      <c r="JB94" s="30"/>
      <c r="JC94" s="30"/>
      <c r="JD94" s="30"/>
      <c r="JE94" s="30"/>
      <c r="JF94" s="30"/>
      <c r="JG94" s="30"/>
      <c r="JH94" s="30"/>
      <c r="JI94" s="30"/>
      <c r="JJ94" s="30"/>
      <c r="JK94" s="30"/>
      <c r="JL94" s="30"/>
      <c r="JM94" s="30"/>
      <c r="JN94" s="30"/>
      <c r="JO94" s="30"/>
      <c r="JP94" s="30"/>
      <c r="JQ94" s="30"/>
      <c r="JR94" s="30"/>
      <c r="JS94" s="30"/>
      <c r="JT94" s="30"/>
      <c r="JU94" s="30"/>
      <c r="JV94" s="30"/>
      <c r="JW94" s="30"/>
      <c r="JX94" s="30"/>
      <c r="JY94" s="30"/>
      <c r="JZ94" s="30"/>
      <c r="KA94" s="30"/>
      <c r="KB94" s="30"/>
      <c r="KC94" s="30"/>
      <c r="KD94" s="30"/>
      <c r="KE94" s="30"/>
      <c r="KF94" s="30"/>
      <c r="KG94" s="30"/>
      <c r="KH94" s="30"/>
      <c r="KI94" s="30"/>
      <c r="KJ94" s="30"/>
      <c r="KK94" s="30"/>
      <c r="KL94" s="30"/>
      <c r="KM94" s="30"/>
      <c r="KN94" s="30"/>
      <c r="KO94" s="30"/>
      <c r="KP94" s="30"/>
      <c r="KQ94" s="30"/>
      <c r="KR94" s="30"/>
    </row>
    <row r="95" spans="1:304" ht="24.95" customHeight="1" x14ac:dyDescent="0.2">
      <c r="B95" s="21" t="s">
        <v>67</v>
      </c>
      <c r="C95" s="21"/>
      <c r="D95" s="21"/>
      <c r="E95" s="18"/>
      <c r="F95" s="18"/>
      <c r="G95" s="18"/>
      <c r="H95" s="18"/>
      <c r="I95" s="18"/>
      <c r="J95" s="18"/>
      <c r="K95" s="18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  <c r="IS95" s="30"/>
      <c r="IT95" s="30"/>
      <c r="IU95" s="30"/>
      <c r="IV95" s="30"/>
      <c r="IW95" s="30"/>
      <c r="IX95" s="30"/>
      <c r="IY95" s="30"/>
      <c r="IZ95" s="30"/>
      <c r="JA95" s="30"/>
      <c r="JB95" s="30"/>
      <c r="JC95" s="30"/>
      <c r="JD95" s="30"/>
      <c r="JE95" s="30"/>
      <c r="JF95" s="30"/>
      <c r="JG95" s="30"/>
      <c r="JH95" s="30"/>
      <c r="JI95" s="30"/>
      <c r="JJ95" s="30"/>
      <c r="JK95" s="30"/>
      <c r="JL95" s="30"/>
      <c r="JM95" s="30"/>
      <c r="JN95" s="30"/>
      <c r="JO95" s="30"/>
      <c r="JP95" s="30"/>
      <c r="JQ95" s="30"/>
      <c r="JR95" s="30"/>
      <c r="JS95" s="30"/>
      <c r="JT95" s="30"/>
      <c r="JU95" s="30"/>
      <c r="JV95" s="30"/>
      <c r="JW95" s="30"/>
      <c r="JX95" s="30"/>
      <c r="JY95" s="30"/>
      <c r="JZ95" s="30"/>
      <c r="KA95" s="30"/>
      <c r="KB95" s="30"/>
      <c r="KC95" s="30"/>
      <c r="KD95" s="30"/>
      <c r="KE95" s="30"/>
      <c r="KF95" s="30"/>
      <c r="KG95" s="30"/>
      <c r="KH95" s="30"/>
      <c r="KI95" s="30"/>
      <c r="KJ95" s="30"/>
      <c r="KK95" s="30"/>
      <c r="KL95" s="30"/>
      <c r="KM95" s="30"/>
      <c r="KN95" s="30"/>
      <c r="KO95" s="30"/>
      <c r="KP95" s="30"/>
      <c r="KQ95" s="30"/>
      <c r="KR95" s="30"/>
    </row>
    <row r="96" spans="1:304" s="41" customFormat="1" ht="24.6" customHeight="1" x14ac:dyDescent="0.3">
      <c r="A96" s="39"/>
      <c r="B96" s="35"/>
      <c r="C96" s="45" t="s">
        <v>25</v>
      </c>
      <c r="D96" s="82" t="s">
        <v>8</v>
      </c>
      <c r="E96" s="81" t="s">
        <v>26</v>
      </c>
      <c r="F96" s="40"/>
      <c r="G96" s="40"/>
      <c r="H96" s="40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  <c r="GL96" s="39"/>
      <c r="GM96" s="39"/>
      <c r="GN96" s="39"/>
      <c r="GO96" s="39"/>
      <c r="GP96" s="39"/>
      <c r="GQ96" s="39"/>
      <c r="GR96" s="39"/>
      <c r="GS96" s="39"/>
      <c r="GT96" s="39"/>
      <c r="GU96" s="39"/>
      <c r="GV96" s="39"/>
      <c r="GW96" s="39"/>
      <c r="GX96" s="39"/>
      <c r="GY96" s="39"/>
      <c r="GZ96" s="39"/>
      <c r="HA96" s="39"/>
      <c r="HB96" s="39"/>
      <c r="HC96" s="39"/>
      <c r="HD96" s="39"/>
      <c r="HE96" s="39"/>
      <c r="HF96" s="39"/>
      <c r="HG96" s="39"/>
      <c r="HH96" s="39"/>
      <c r="HI96" s="39"/>
      <c r="HJ96" s="39"/>
      <c r="HK96" s="39"/>
      <c r="HL96" s="39"/>
      <c r="HM96" s="39"/>
      <c r="HN96" s="39"/>
      <c r="HO96" s="39"/>
      <c r="HP96" s="39"/>
      <c r="HQ96" s="39"/>
      <c r="HR96" s="39"/>
      <c r="HS96" s="39"/>
      <c r="HT96" s="39"/>
      <c r="HU96" s="39"/>
      <c r="HV96" s="39"/>
      <c r="HW96" s="39"/>
      <c r="HX96" s="39"/>
      <c r="HY96" s="39"/>
      <c r="HZ96" s="39"/>
      <c r="IA96" s="39"/>
      <c r="IB96" s="39"/>
      <c r="IC96" s="39"/>
      <c r="ID96" s="39"/>
      <c r="IE96" s="39"/>
      <c r="IF96" s="39"/>
      <c r="IG96" s="39"/>
      <c r="IH96" s="39"/>
      <c r="II96" s="39"/>
      <c r="IJ96" s="39"/>
      <c r="IK96" s="39"/>
      <c r="IL96" s="39"/>
      <c r="IM96" s="39"/>
      <c r="IN96" s="39"/>
      <c r="IO96" s="39"/>
      <c r="IP96" s="39"/>
      <c r="IQ96" s="39"/>
      <c r="IR96" s="39"/>
      <c r="IS96" s="39"/>
      <c r="IT96" s="39"/>
      <c r="IU96" s="39"/>
      <c r="IV96" s="39"/>
      <c r="IW96" s="39"/>
      <c r="IX96" s="39"/>
      <c r="IY96" s="39"/>
      <c r="IZ96" s="39"/>
      <c r="JA96" s="39"/>
      <c r="JB96" s="39"/>
      <c r="JC96" s="39"/>
      <c r="JD96" s="39"/>
      <c r="JE96" s="39"/>
      <c r="JF96" s="39"/>
      <c r="JG96" s="39"/>
      <c r="JH96" s="39"/>
      <c r="JI96" s="39"/>
      <c r="JJ96" s="39"/>
      <c r="JK96" s="39"/>
      <c r="JL96" s="39"/>
      <c r="JM96" s="39"/>
      <c r="JN96" s="39"/>
      <c r="JO96" s="39"/>
      <c r="JP96" s="39"/>
      <c r="JQ96" s="39"/>
      <c r="JR96" s="39"/>
      <c r="JS96" s="39"/>
      <c r="JT96" s="39"/>
      <c r="JU96" s="39"/>
      <c r="JV96" s="39"/>
      <c r="JW96" s="39"/>
      <c r="JX96" s="39"/>
      <c r="JY96" s="39"/>
      <c r="JZ96" s="39"/>
      <c r="KA96" s="39"/>
      <c r="KB96" s="39"/>
      <c r="KC96" s="39"/>
      <c r="KD96" s="39"/>
      <c r="KE96" s="39"/>
      <c r="KF96" s="39"/>
      <c r="KG96" s="39"/>
      <c r="KH96" s="39"/>
      <c r="KI96" s="39"/>
      <c r="KJ96" s="39"/>
      <c r="KK96" s="39"/>
      <c r="KL96" s="39"/>
      <c r="KM96" s="39"/>
      <c r="KN96" s="39"/>
      <c r="KO96" s="39"/>
      <c r="KP96" s="39"/>
      <c r="KQ96" s="39"/>
      <c r="KR96" s="39"/>
    </row>
    <row r="97" spans="2:304" x14ac:dyDescent="0.2">
      <c r="B97" s="33" t="s">
        <v>58</v>
      </c>
      <c r="C97" s="20">
        <v>26</v>
      </c>
      <c r="D97" s="79">
        <v>6254401</v>
      </c>
      <c r="E97" s="78">
        <v>211558</v>
      </c>
      <c r="F97" s="18"/>
      <c r="G97" s="18"/>
      <c r="H97" s="18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  <c r="IS97" s="30"/>
      <c r="IT97" s="30"/>
      <c r="IU97" s="30"/>
      <c r="IV97" s="30"/>
      <c r="IW97" s="30"/>
      <c r="IX97" s="30"/>
      <c r="IY97" s="30"/>
      <c r="IZ97" s="30"/>
      <c r="JA97" s="30"/>
      <c r="JB97" s="30"/>
      <c r="JC97" s="30"/>
      <c r="JD97" s="30"/>
      <c r="JE97" s="30"/>
      <c r="JF97" s="30"/>
      <c r="JG97" s="30"/>
      <c r="JH97" s="30"/>
      <c r="JI97" s="30"/>
      <c r="JJ97" s="30"/>
      <c r="JK97" s="30"/>
      <c r="JL97" s="30"/>
      <c r="JM97" s="30"/>
      <c r="JN97" s="30"/>
      <c r="JO97" s="30"/>
      <c r="JP97" s="30"/>
      <c r="JQ97" s="30"/>
      <c r="JR97" s="30"/>
      <c r="JS97" s="30"/>
      <c r="JT97" s="30"/>
      <c r="JU97" s="30"/>
      <c r="JV97" s="30"/>
      <c r="JW97" s="30"/>
      <c r="JX97" s="30"/>
      <c r="JY97" s="30"/>
      <c r="JZ97" s="30"/>
      <c r="KA97" s="30"/>
      <c r="KB97" s="30"/>
      <c r="KC97" s="30"/>
      <c r="KD97" s="30"/>
      <c r="KE97" s="30"/>
      <c r="KF97" s="30"/>
      <c r="KG97" s="30"/>
      <c r="KH97" s="30"/>
      <c r="KI97" s="30"/>
      <c r="KJ97" s="30"/>
      <c r="KK97" s="30"/>
      <c r="KL97" s="30"/>
      <c r="KM97" s="30"/>
      <c r="KN97" s="30"/>
      <c r="KO97" s="30"/>
      <c r="KP97" s="30"/>
      <c r="KQ97" s="30"/>
      <c r="KR97" s="30"/>
    </row>
    <row r="98" spans="2:304" x14ac:dyDescent="0.2">
      <c r="B98" s="22" t="s">
        <v>59</v>
      </c>
      <c r="C98" s="20">
        <v>0</v>
      </c>
      <c r="D98" s="79">
        <v>0</v>
      </c>
      <c r="E98" s="78">
        <v>0</v>
      </c>
      <c r="F98" s="18"/>
      <c r="G98" s="18"/>
      <c r="H98" s="18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  <c r="IW98" s="30"/>
      <c r="IX98" s="30"/>
      <c r="IY98" s="30"/>
      <c r="IZ98" s="30"/>
      <c r="JA98" s="30"/>
      <c r="JB98" s="30"/>
      <c r="JC98" s="30"/>
      <c r="JD98" s="30"/>
      <c r="JE98" s="30"/>
      <c r="JF98" s="30"/>
      <c r="JG98" s="30"/>
      <c r="JH98" s="30"/>
      <c r="JI98" s="30"/>
      <c r="JJ98" s="30"/>
      <c r="JK98" s="30"/>
      <c r="JL98" s="30"/>
      <c r="JM98" s="30"/>
      <c r="JN98" s="30"/>
      <c r="JO98" s="30"/>
      <c r="JP98" s="30"/>
      <c r="JQ98" s="30"/>
      <c r="JR98" s="30"/>
      <c r="JS98" s="30"/>
      <c r="JT98" s="30"/>
      <c r="JU98" s="30"/>
      <c r="JV98" s="30"/>
      <c r="JW98" s="30"/>
      <c r="JX98" s="30"/>
      <c r="JY98" s="30"/>
      <c r="JZ98" s="30"/>
      <c r="KA98" s="30"/>
      <c r="KB98" s="30"/>
      <c r="KC98" s="30"/>
      <c r="KD98" s="30"/>
      <c r="KE98" s="30"/>
      <c r="KF98" s="30"/>
      <c r="KG98" s="30"/>
      <c r="KH98" s="30"/>
      <c r="KI98" s="30"/>
      <c r="KJ98" s="30"/>
      <c r="KK98" s="30"/>
      <c r="KL98" s="30"/>
      <c r="KM98" s="30"/>
      <c r="KN98" s="30"/>
      <c r="KO98" s="30"/>
      <c r="KP98" s="30"/>
      <c r="KQ98" s="30"/>
      <c r="KR98" s="30"/>
    </row>
    <row r="99" spans="2:304" x14ac:dyDescent="0.2">
      <c r="B99" s="22" t="s">
        <v>60</v>
      </c>
      <c r="C99" s="20">
        <v>1352</v>
      </c>
      <c r="D99" s="79">
        <v>321711690</v>
      </c>
      <c r="E99" s="78">
        <v>23999862</v>
      </c>
      <c r="F99" s="18"/>
      <c r="G99" s="18"/>
      <c r="H99" s="18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  <c r="IW99" s="30"/>
      <c r="IX99" s="30"/>
      <c r="IY99" s="30"/>
      <c r="IZ99" s="30"/>
      <c r="JA99" s="30"/>
      <c r="JB99" s="30"/>
      <c r="JC99" s="30"/>
      <c r="JD99" s="30"/>
      <c r="JE99" s="30"/>
      <c r="JF99" s="30"/>
      <c r="JG99" s="30"/>
      <c r="JH99" s="30"/>
      <c r="JI99" s="30"/>
      <c r="JJ99" s="30"/>
      <c r="JK99" s="30"/>
      <c r="JL99" s="30"/>
      <c r="JM99" s="30"/>
      <c r="JN99" s="30"/>
      <c r="JO99" s="30"/>
      <c r="JP99" s="30"/>
      <c r="JQ99" s="30"/>
      <c r="JR99" s="30"/>
      <c r="JS99" s="30"/>
      <c r="JT99" s="30"/>
      <c r="JU99" s="30"/>
      <c r="JV99" s="30"/>
      <c r="JW99" s="30"/>
      <c r="JX99" s="30"/>
      <c r="JY99" s="30"/>
      <c r="JZ99" s="30"/>
      <c r="KA99" s="30"/>
      <c r="KB99" s="30"/>
      <c r="KC99" s="30"/>
      <c r="KD99" s="30"/>
      <c r="KE99" s="30"/>
      <c r="KF99" s="30"/>
      <c r="KG99" s="30"/>
      <c r="KH99" s="30"/>
      <c r="KI99" s="30"/>
      <c r="KJ99" s="30"/>
      <c r="KK99" s="30"/>
      <c r="KL99" s="30"/>
      <c r="KM99" s="30"/>
      <c r="KN99" s="30"/>
      <c r="KO99" s="30"/>
      <c r="KP99" s="30"/>
      <c r="KQ99" s="30"/>
      <c r="KR99" s="30"/>
    </row>
    <row r="100" spans="2:304" x14ac:dyDescent="0.2">
      <c r="B100" s="22" t="s">
        <v>61</v>
      </c>
      <c r="C100" s="20">
        <v>3599</v>
      </c>
      <c r="D100" s="79">
        <v>1467128747</v>
      </c>
      <c r="E100" s="78">
        <v>174011604</v>
      </c>
      <c r="F100" s="18"/>
      <c r="G100" s="18"/>
      <c r="H100" s="18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  <c r="IW100" s="30"/>
      <c r="IX100" s="30"/>
      <c r="IY100" s="30"/>
      <c r="IZ100" s="30"/>
      <c r="JA100" s="30"/>
      <c r="JB100" s="30"/>
      <c r="JC100" s="30"/>
      <c r="JD100" s="30"/>
      <c r="JE100" s="30"/>
      <c r="JF100" s="30"/>
      <c r="JG100" s="30"/>
      <c r="JH100" s="30"/>
      <c r="JI100" s="30"/>
      <c r="JJ100" s="30"/>
      <c r="JK100" s="30"/>
      <c r="JL100" s="30"/>
      <c r="JM100" s="30"/>
      <c r="JN100" s="30"/>
      <c r="JO100" s="30"/>
      <c r="JP100" s="30"/>
      <c r="JQ100" s="30"/>
      <c r="JR100" s="30"/>
      <c r="JS100" s="30"/>
      <c r="JT100" s="30"/>
      <c r="JU100" s="30"/>
      <c r="JV100" s="30"/>
      <c r="JW100" s="30"/>
      <c r="JX100" s="30"/>
      <c r="JY100" s="30"/>
      <c r="JZ100" s="30"/>
      <c r="KA100" s="30"/>
      <c r="KB100" s="30"/>
      <c r="KC100" s="30"/>
      <c r="KD100" s="30"/>
      <c r="KE100" s="30"/>
      <c r="KF100" s="30"/>
      <c r="KG100" s="30"/>
      <c r="KH100" s="30"/>
      <c r="KI100" s="30"/>
      <c r="KJ100" s="30"/>
      <c r="KK100" s="30"/>
      <c r="KL100" s="30"/>
      <c r="KM100" s="30"/>
      <c r="KN100" s="30"/>
      <c r="KO100" s="30"/>
      <c r="KP100" s="30"/>
      <c r="KQ100" s="30"/>
      <c r="KR100" s="30"/>
    </row>
    <row r="101" spans="2:304" x14ac:dyDescent="0.2">
      <c r="B101" s="22" t="s">
        <v>62</v>
      </c>
      <c r="C101" s="20">
        <v>3915</v>
      </c>
      <c r="D101" s="79">
        <v>1939846151</v>
      </c>
      <c r="E101" s="78">
        <v>305667892</v>
      </c>
      <c r="F101" s="18"/>
      <c r="G101" s="18"/>
      <c r="H101" s="18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  <c r="IW101" s="30"/>
      <c r="IX101" s="30"/>
      <c r="IY101" s="30"/>
      <c r="IZ101" s="30"/>
      <c r="JA101" s="30"/>
      <c r="JB101" s="30"/>
      <c r="JC101" s="30"/>
      <c r="JD101" s="30"/>
      <c r="JE101" s="30"/>
      <c r="JF101" s="30"/>
      <c r="JG101" s="30"/>
      <c r="JH101" s="30"/>
      <c r="JI101" s="30"/>
      <c r="JJ101" s="30"/>
      <c r="JK101" s="30"/>
      <c r="JL101" s="30"/>
      <c r="JM101" s="30"/>
      <c r="JN101" s="30"/>
      <c r="JO101" s="30"/>
      <c r="JP101" s="30"/>
      <c r="JQ101" s="30"/>
      <c r="JR101" s="30"/>
      <c r="JS101" s="30"/>
      <c r="JT101" s="30"/>
      <c r="JU101" s="30"/>
      <c r="JV101" s="30"/>
      <c r="JW101" s="30"/>
      <c r="JX101" s="30"/>
      <c r="JY101" s="30"/>
      <c r="JZ101" s="30"/>
      <c r="KA101" s="30"/>
      <c r="KB101" s="30"/>
      <c r="KC101" s="30"/>
      <c r="KD101" s="30"/>
      <c r="KE101" s="30"/>
      <c r="KF101" s="30"/>
      <c r="KG101" s="30"/>
      <c r="KH101" s="30"/>
      <c r="KI101" s="30"/>
      <c r="KJ101" s="30"/>
      <c r="KK101" s="30"/>
      <c r="KL101" s="30"/>
      <c r="KM101" s="30"/>
      <c r="KN101" s="30"/>
      <c r="KO101" s="30"/>
      <c r="KP101" s="30"/>
      <c r="KQ101" s="30"/>
      <c r="KR101" s="30"/>
    </row>
    <row r="102" spans="2:304" x14ac:dyDescent="0.2">
      <c r="B102" s="22" t="s">
        <v>63</v>
      </c>
      <c r="C102" s="20">
        <v>3585</v>
      </c>
      <c r="D102" s="79">
        <v>1988129782</v>
      </c>
      <c r="E102" s="78">
        <v>401664266</v>
      </c>
      <c r="F102" s="18"/>
      <c r="G102" s="18"/>
      <c r="H102" s="18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  <c r="IW102" s="30"/>
      <c r="IX102" s="30"/>
      <c r="IY102" s="30"/>
      <c r="IZ102" s="30"/>
      <c r="JA102" s="30"/>
      <c r="JB102" s="30"/>
      <c r="JC102" s="30"/>
      <c r="JD102" s="30"/>
      <c r="JE102" s="30"/>
      <c r="JF102" s="30"/>
      <c r="JG102" s="30"/>
      <c r="JH102" s="30"/>
      <c r="JI102" s="30"/>
      <c r="JJ102" s="30"/>
      <c r="JK102" s="30"/>
      <c r="JL102" s="30"/>
      <c r="JM102" s="30"/>
      <c r="JN102" s="30"/>
      <c r="JO102" s="30"/>
      <c r="JP102" s="30"/>
      <c r="JQ102" s="30"/>
      <c r="JR102" s="30"/>
      <c r="JS102" s="30"/>
      <c r="JT102" s="30"/>
      <c r="JU102" s="30"/>
      <c r="JV102" s="30"/>
      <c r="JW102" s="30"/>
      <c r="JX102" s="30"/>
      <c r="JY102" s="30"/>
      <c r="JZ102" s="30"/>
      <c r="KA102" s="30"/>
      <c r="KB102" s="30"/>
      <c r="KC102" s="30"/>
      <c r="KD102" s="30"/>
      <c r="KE102" s="30"/>
      <c r="KF102" s="30"/>
      <c r="KG102" s="30"/>
      <c r="KH102" s="30"/>
      <c r="KI102" s="30"/>
      <c r="KJ102" s="30"/>
      <c r="KK102" s="30"/>
      <c r="KL102" s="30"/>
      <c r="KM102" s="30"/>
      <c r="KN102" s="30"/>
      <c r="KO102" s="30"/>
      <c r="KP102" s="30"/>
      <c r="KQ102" s="30"/>
      <c r="KR102" s="30"/>
    </row>
    <row r="103" spans="2:304" x14ac:dyDescent="0.2">
      <c r="B103" s="22" t="s">
        <v>64</v>
      </c>
      <c r="C103" s="20">
        <v>2720</v>
      </c>
      <c r="D103" s="79">
        <v>1568425932</v>
      </c>
      <c r="E103" s="78">
        <v>487345908</v>
      </c>
      <c r="F103" s="18"/>
      <c r="G103" s="18"/>
      <c r="H103" s="18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0"/>
      <c r="JD103" s="30"/>
      <c r="JE103" s="30"/>
      <c r="JF103" s="30"/>
      <c r="JG103" s="30"/>
      <c r="JH103" s="30"/>
      <c r="JI103" s="30"/>
      <c r="JJ103" s="30"/>
      <c r="JK103" s="30"/>
      <c r="JL103" s="30"/>
      <c r="JM103" s="30"/>
      <c r="JN103" s="30"/>
      <c r="JO103" s="30"/>
      <c r="JP103" s="30"/>
      <c r="JQ103" s="30"/>
      <c r="JR103" s="30"/>
      <c r="JS103" s="30"/>
      <c r="JT103" s="30"/>
      <c r="JU103" s="30"/>
      <c r="JV103" s="30"/>
      <c r="JW103" s="30"/>
      <c r="JX103" s="30"/>
      <c r="JY103" s="30"/>
      <c r="JZ103" s="30"/>
      <c r="KA103" s="30"/>
      <c r="KB103" s="30"/>
      <c r="KC103" s="30"/>
      <c r="KD103" s="30"/>
      <c r="KE103" s="30"/>
      <c r="KF103" s="30"/>
      <c r="KG103" s="30"/>
      <c r="KH103" s="30"/>
      <c r="KI103" s="30"/>
      <c r="KJ103" s="30"/>
      <c r="KK103" s="30"/>
      <c r="KL103" s="30"/>
      <c r="KM103" s="30"/>
      <c r="KN103" s="30"/>
      <c r="KO103" s="30"/>
      <c r="KP103" s="30"/>
      <c r="KQ103" s="30"/>
      <c r="KR103" s="30"/>
    </row>
    <row r="104" spans="2:304" x14ac:dyDescent="0.2">
      <c r="B104" s="22" t="s">
        <v>23</v>
      </c>
      <c r="C104" s="20">
        <f>SUM(C97:C103)</f>
        <v>15197</v>
      </c>
      <c r="D104" s="79">
        <f>SUM(D97:D103)</f>
        <v>7291496703</v>
      </c>
      <c r="E104" s="80">
        <f>SUM(E97:E103)</f>
        <v>1392901090</v>
      </c>
      <c r="F104" s="18"/>
      <c r="G104" s="18"/>
      <c r="H104" s="18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  <c r="IW104" s="30"/>
      <c r="IX104" s="30"/>
      <c r="IY104" s="30"/>
      <c r="IZ104" s="30"/>
      <c r="JA104" s="30"/>
      <c r="JB104" s="30"/>
      <c r="JC104" s="30"/>
      <c r="JD104" s="30"/>
      <c r="JE104" s="30"/>
      <c r="JF104" s="30"/>
      <c r="JG104" s="30"/>
      <c r="JH104" s="30"/>
      <c r="JI104" s="30"/>
      <c r="JJ104" s="30"/>
      <c r="JK104" s="30"/>
      <c r="JL104" s="30"/>
      <c r="JM104" s="30"/>
      <c r="JN104" s="30"/>
      <c r="JO104" s="30"/>
      <c r="JP104" s="30"/>
      <c r="JQ104" s="30"/>
      <c r="JR104" s="30"/>
      <c r="JS104" s="30"/>
      <c r="JT104" s="30"/>
      <c r="JU104" s="30"/>
      <c r="JV104" s="30"/>
      <c r="JW104" s="30"/>
      <c r="JX104" s="30"/>
      <c r="JY104" s="30"/>
      <c r="JZ104" s="30"/>
      <c r="KA104" s="30"/>
      <c r="KB104" s="30"/>
      <c r="KC104" s="30"/>
      <c r="KD104" s="30"/>
      <c r="KE104" s="30"/>
      <c r="KF104" s="30"/>
      <c r="KG104" s="30"/>
      <c r="KH104" s="30"/>
      <c r="KI104" s="30"/>
      <c r="KJ104" s="30"/>
      <c r="KK104" s="30"/>
      <c r="KL104" s="30"/>
      <c r="KM104" s="30"/>
      <c r="KN104" s="30"/>
      <c r="KO104" s="30"/>
      <c r="KP104" s="30"/>
      <c r="KQ104" s="30"/>
      <c r="KR104" s="30"/>
    </row>
    <row r="105" spans="2:304" x14ac:dyDescent="0.2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  <c r="IW105" s="30"/>
      <c r="IX105" s="30"/>
      <c r="IY105" s="30"/>
      <c r="IZ105" s="30"/>
      <c r="JA105" s="30"/>
      <c r="JB105" s="30"/>
      <c r="JC105" s="30"/>
      <c r="JD105" s="30"/>
      <c r="JE105" s="30"/>
      <c r="JF105" s="30"/>
      <c r="JG105" s="30"/>
      <c r="JH105" s="30"/>
      <c r="JI105" s="30"/>
      <c r="JJ105" s="30"/>
      <c r="JK105" s="30"/>
      <c r="JL105" s="30"/>
      <c r="JM105" s="30"/>
      <c r="JN105" s="30"/>
      <c r="JO105" s="30"/>
      <c r="JP105" s="30"/>
      <c r="JQ105" s="30"/>
      <c r="JR105" s="30"/>
      <c r="JS105" s="30"/>
      <c r="JT105" s="30"/>
      <c r="JU105" s="30"/>
      <c r="JV105" s="30"/>
      <c r="JW105" s="30"/>
      <c r="JX105" s="30"/>
      <c r="JY105" s="30"/>
      <c r="JZ105" s="30"/>
      <c r="KA105" s="30"/>
      <c r="KB105" s="30"/>
      <c r="KC105" s="30"/>
      <c r="KD105" s="30"/>
      <c r="KE105" s="30"/>
      <c r="KF105" s="30"/>
      <c r="KG105" s="30"/>
      <c r="KH105" s="30"/>
      <c r="KI105" s="30"/>
      <c r="KJ105" s="30"/>
      <c r="KK105" s="30"/>
      <c r="KL105" s="30"/>
      <c r="KM105" s="30"/>
      <c r="KN105" s="30"/>
      <c r="KO105" s="30"/>
      <c r="KP105" s="30"/>
      <c r="KQ105" s="30"/>
      <c r="KR105" s="30"/>
    </row>
    <row r="106" spans="2:304" ht="24.95" customHeight="1" x14ac:dyDescent="0.2">
      <c r="B106" s="104" t="s">
        <v>68</v>
      </c>
      <c r="C106" s="104"/>
      <c r="D106" s="104"/>
      <c r="E106" s="104"/>
      <c r="F106" s="21"/>
      <c r="G106" s="21"/>
      <c r="H106" s="21"/>
      <c r="I106" s="21"/>
      <c r="J106" s="21"/>
      <c r="K106" s="21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  <c r="IW106" s="30"/>
      <c r="IX106" s="30"/>
      <c r="IY106" s="30"/>
      <c r="IZ106" s="30"/>
      <c r="JA106" s="30"/>
      <c r="JB106" s="30"/>
      <c r="JC106" s="30"/>
      <c r="JD106" s="30"/>
      <c r="JE106" s="30"/>
      <c r="JF106" s="30"/>
      <c r="JG106" s="30"/>
      <c r="JH106" s="30"/>
      <c r="JI106" s="30"/>
      <c r="JJ106" s="30"/>
      <c r="JK106" s="30"/>
      <c r="JL106" s="30"/>
      <c r="JM106" s="30"/>
      <c r="JN106" s="30"/>
      <c r="JO106" s="30"/>
      <c r="JP106" s="30"/>
      <c r="JQ106" s="30"/>
      <c r="JR106" s="30"/>
      <c r="JS106" s="30"/>
      <c r="JT106" s="30"/>
      <c r="JU106" s="30"/>
      <c r="JV106" s="30"/>
      <c r="JW106" s="30"/>
      <c r="JX106" s="30"/>
      <c r="JY106" s="30"/>
      <c r="JZ106" s="30"/>
      <c r="KA106" s="30"/>
      <c r="KB106" s="30"/>
      <c r="KC106" s="30"/>
      <c r="KD106" s="30"/>
      <c r="KE106" s="30"/>
      <c r="KF106" s="30"/>
      <c r="KG106" s="30"/>
      <c r="KH106" s="30"/>
      <c r="KI106" s="30"/>
      <c r="KJ106" s="30"/>
      <c r="KK106" s="30"/>
      <c r="KL106" s="30"/>
      <c r="KM106" s="30"/>
      <c r="KN106" s="30"/>
      <c r="KO106" s="30"/>
      <c r="KP106" s="30"/>
      <c r="KQ106" s="30"/>
      <c r="KR106" s="30"/>
    </row>
    <row r="107" spans="2:304" ht="24.95" customHeight="1" x14ac:dyDescent="0.2">
      <c r="B107" s="21" t="s">
        <v>69</v>
      </c>
      <c r="C107" s="18"/>
      <c r="D107" s="18"/>
      <c r="E107" s="18"/>
      <c r="F107" s="18"/>
      <c r="G107" s="18"/>
      <c r="H107" s="18"/>
      <c r="I107" s="18"/>
      <c r="J107" s="18"/>
      <c r="K107" s="18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  <c r="IR107" s="30"/>
      <c r="IS107" s="30"/>
      <c r="IT107" s="30"/>
      <c r="IU107" s="30"/>
      <c r="IV107" s="30"/>
      <c r="IW107" s="30"/>
      <c r="IX107" s="30"/>
      <c r="IY107" s="30"/>
      <c r="IZ107" s="30"/>
      <c r="JA107" s="30"/>
      <c r="JB107" s="30"/>
      <c r="JC107" s="30"/>
      <c r="JD107" s="30"/>
      <c r="JE107" s="30"/>
      <c r="JF107" s="30"/>
      <c r="JG107" s="30"/>
      <c r="JH107" s="30"/>
      <c r="JI107" s="30"/>
      <c r="JJ107" s="30"/>
      <c r="JK107" s="30"/>
      <c r="JL107" s="30"/>
      <c r="JM107" s="30"/>
      <c r="JN107" s="30"/>
      <c r="JO107" s="30"/>
      <c r="JP107" s="30"/>
      <c r="JQ107" s="30"/>
      <c r="JR107" s="30"/>
      <c r="JS107" s="30"/>
      <c r="JT107" s="30"/>
      <c r="JU107" s="30"/>
      <c r="JV107" s="30"/>
      <c r="JW107" s="30"/>
      <c r="JX107" s="30"/>
      <c r="JY107" s="30"/>
      <c r="JZ107" s="30"/>
      <c r="KA107" s="30"/>
      <c r="KB107" s="30"/>
      <c r="KC107" s="30"/>
      <c r="KD107" s="30"/>
      <c r="KE107" s="30"/>
      <c r="KF107" s="30"/>
      <c r="KG107" s="30"/>
      <c r="KH107" s="30"/>
      <c r="KI107" s="30"/>
      <c r="KJ107" s="30"/>
      <c r="KK107" s="30"/>
      <c r="KL107" s="30"/>
      <c r="KM107" s="30"/>
      <c r="KN107" s="30"/>
      <c r="KO107" s="30"/>
      <c r="KP107" s="30"/>
      <c r="KQ107" s="30"/>
      <c r="KR107" s="30"/>
    </row>
    <row r="108" spans="2:304" ht="24.6" customHeight="1" x14ac:dyDescent="0.2">
      <c r="B108" s="38"/>
      <c r="C108" s="49" t="s">
        <v>25</v>
      </c>
      <c r="D108" s="50" t="s">
        <v>8</v>
      </c>
      <c r="E108" s="18"/>
      <c r="F108" s="18"/>
      <c r="G108" s="18"/>
      <c r="H108" s="18"/>
      <c r="I108" s="18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  <c r="IS108" s="30"/>
      <c r="IT108" s="30"/>
      <c r="IU108" s="30"/>
      <c r="IV108" s="30"/>
      <c r="IW108" s="30"/>
      <c r="IX108" s="30"/>
      <c r="IY108" s="30"/>
      <c r="IZ108" s="30"/>
      <c r="JA108" s="30"/>
      <c r="JB108" s="30"/>
      <c r="JC108" s="30"/>
      <c r="JD108" s="30"/>
      <c r="JE108" s="30"/>
      <c r="JF108" s="30"/>
      <c r="JG108" s="30"/>
      <c r="JH108" s="30"/>
      <c r="JI108" s="30"/>
      <c r="JJ108" s="30"/>
      <c r="JK108" s="30"/>
      <c r="JL108" s="30"/>
      <c r="JM108" s="30"/>
      <c r="JN108" s="30"/>
      <c r="JO108" s="30"/>
      <c r="JP108" s="30"/>
      <c r="JQ108" s="30"/>
      <c r="JR108" s="30"/>
      <c r="JS108" s="30"/>
      <c r="JT108" s="30"/>
      <c r="JU108" s="30"/>
      <c r="JV108" s="30"/>
      <c r="JW108" s="30"/>
      <c r="JX108" s="30"/>
      <c r="JY108" s="30"/>
      <c r="JZ108" s="30"/>
      <c r="KA108" s="30"/>
      <c r="KB108" s="30"/>
      <c r="KC108" s="30"/>
      <c r="KD108" s="30"/>
      <c r="KE108" s="30"/>
      <c r="KF108" s="30"/>
      <c r="KG108" s="30"/>
      <c r="KH108" s="30"/>
      <c r="KI108" s="30"/>
      <c r="KJ108" s="30"/>
      <c r="KK108" s="30"/>
      <c r="KL108" s="30"/>
      <c r="KM108" s="30"/>
      <c r="KN108" s="30"/>
      <c r="KO108" s="30"/>
      <c r="KP108" s="30"/>
      <c r="KQ108" s="30"/>
      <c r="KR108" s="30"/>
    </row>
    <row r="109" spans="2:304" x14ac:dyDescent="0.2">
      <c r="B109" s="33" t="s">
        <v>58</v>
      </c>
      <c r="C109" s="37">
        <v>19</v>
      </c>
      <c r="D109" s="37">
        <v>1723350</v>
      </c>
      <c r="E109" s="18"/>
      <c r="F109" s="18"/>
      <c r="G109" s="18"/>
      <c r="H109" s="18"/>
      <c r="I109" s="18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  <c r="IR109" s="30"/>
      <c r="IS109" s="30"/>
      <c r="IT109" s="30"/>
      <c r="IU109" s="30"/>
      <c r="IV109" s="30"/>
      <c r="IW109" s="30"/>
      <c r="IX109" s="30"/>
      <c r="IY109" s="30"/>
      <c r="IZ109" s="30"/>
      <c r="JA109" s="30"/>
      <c r="JB109" s="30"/>
      <c r="JC109" s="30"/>
      <c r="JD109" s="30"/>
      <c r="JE109" s="30"/>
      <c r="JF109" s="30"/>
      <c r="JG109" s="30"/>
      <c r="JH109" s="30"/>
      <c r="JI109" s="30"/>
      <c r="JJ109" s="30"/>
      <c r="JK109" s="30"/>
      <c r="JL109" s="30"/>
      <c r="JM109" s="30"/>
      <c r="JN109" s="30"/>
      <c r="JO109" s="30"/>
      <c r="JP109" s="30"/>
      <c r="JQ109" s="30"/>
      <c r="JR109" s="30"/>
      <c r="JS109" s="30"/>
      <c r="JT109" s="30"/>
      <c r="JU109" s="30"/>
      <c r="JV109" s="30"/>
      <c r="JW109" s="30"/>
      <c r="JX109" s="30"/>
      <c r="JY109" s="30"/>
      <c r="JZ109" s="30"/>
      <c r="KA109" s="30"/>
      <c r="KB109" s="30"/>
      <c r="KC109" s="30"/>
      <c r="KD109" s="30"/>
      <c r="KE109" s="30"/>
      <c r="KF109" s="30"/>
      <c r="KG109" s="30"/>
      <c r="KH109" s="30"/>
      <c r="KI109" s="30"/>
      <c r="KJ109" s="30"/>
      <c r="KK109" s="30"/>
      <c r="KL109" s="30"/>
      <c r="KM109" s="30"/>
      <c r="KN109" s="30"/>
      <c r="KO109" s="30"/>
      <c r="KP109" s="30"/>
      <c r="KQ109" s="30"/>
      <c r="KR109" s="30"/>
    </row>
    <row r="110" spans="2:304" x14ac:dyDescent="0.2">
      <c r="B110" s="22" t="s">
        <v>59</v>
      </c>
      <c r="C110" s="20">
        <v>0</v>
      </c>
      <c r="D110" s="20">
        <v>0</v>
      </c>
      <c r="E110" s="18"/>
      <c r="F110" s="18"/>
      <c r="G110" s="18"/>
      <c r="H110" s="18"/>
      <c r="I110" s="18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  <c r="IS110" s="30"/>
      <c r="IT110" s="30"/>
      <c r="IU110" s="30"/>
      <c r="IV110" s="30"/>
      <c r="IW110" s="30"/>
      <c r="IX110" s="30"/>
      <c r="IY110" s="30"/>
      <c r="IZ110" s="30"/>
      <c r="JA110" s="30"/>
      <c r="JB110" s="30"/>
      <c r="JC110" s="30"/>
      <c r="JD110" s="30"/>
      <c r="JE110" s="30"/>
      <c r="JF110" s="30"/>
      <c r="JG110" s="30"/>
      <c r="JH110" s="30"/>
      <c r="JI110" s="30"/>
      <c r="JJ110" s="30"/>
      <c r="JK110" s="30"/>
      <c r="JL110" s="30"/>
      <c r="JM110" s="30"/>
      <c r="JN110" s="30"/>
      <c r="JO110" s="30"/>
      <c r="JP110" s="30"/>
      <c r="JQ110" s="30"/>
      <c r="JR110" s="30"/>
      <c r="JS110" s="30"/>
      <c r="JT110" s="30"/>
      <c r="JU110" s="30"/>
      <c r="JV110" s="30"/>
      <c r="JW110" s="30"/>
      <c r="JX110" s="30"/>
      <c r="JY110" s="30"/>
      <c r="JZ110" s="30"/>
      <c r="KA110" s="30"/>
      <c r="KB110" s="30"/>
      <c r="KC110" s="30"/>
      <c r="KD110" s="30"/>
      <c r="KE110" s="30"/>
      <c r="KF110" s="30"/>
      <c r="KG110" s="30"/>
      <c r="KH110" s="30"/>
      <c r="KI110" s="30"/>
      <c r="KJ110" s="30"/>
      <c r="KK110" s="30"/>
      <c r="KL110" s="30"/>
      <c r="KM110" s="30"/>
      <c r="KN110" s="30"/>
      <c r="KO110" s="30"/>
      <c r="KP110" s="30"/>
      <c r="KQ110" s="30"/>
      <c r="KR110" s="30"/>
    </row>
    <row r="111" spans="2:304" x14ac:dyDescent="0.2">
      <c r="B111" s="22" t="s">
        <v>60</v>
      </c>
      <c r="C111" s="20">
        <v>11760</v>
      </c>
      <c r="D111" s="20">
        <v>184819760</v>
      </c>
      <c r="E111" s="18"/>
      <c r="F111" s="18"/>
      <c r="G111" s="18"/>
      <c r="H111" s="18"/>
      <c r="I111" s="18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  <c r="IR111" s="30"/>
      <c r="IS111" s="30"/>
      <c r="IT111" s="30"/>
      <c r="IU111" s="30"/>
      <c r="IV111" s="30"/>
      <c r="IW111" s="30"/>
      <c r="IX111" s="30"/>
      <c r="IY111" s="30"/>
      <c r="IZ111" s="30"/>
      <c r="JA111" s="30"/>
      <c r="JB111" s="30"/>
      <c r="JC111" s="30"/>
      <c r="JD111" s="30"/>
      <c r="JE111" s="30"/>
      <c r="JF111" s="30"/>
      <c r="JG111" s="30"/>
      <c r="JH111" s="30"/>
      <c r="JI111" s="30"/>
      <c r="JJ111" s="30"/>
      <c r="JK111" s="30"/>
      <c r="JL111" s="30"/>
      <c r="JM111" s="30"/>
      <c r="JN111" s="30"/>
      <c r="JO111" s="30"/>
      <c r="JP111" s="30"/>
      <c r="JQ111" s="30"/>
      <c r="JR111" s="30"/>
      <c r="JS111" s="30"/>
      <c r="JT111" s="30"/>
      <c r="JU111" s="30"/>
      <c r="JV111" s="30"/>
      <c r="JW111" s="30"/>
      <c r="JX111" s="30"/>
      <c r="JY111" s="30"/>
      <c r="JZ111" s="30"/>
      <c r="KA111" s="30"/>
      <c r="KB111" s="30"/>
      <c r="KC111" s="30"/>
      <c r="KD111" s="30"/>
      <c r="KE111" s="30"/>
      <c r="KF111" s="30"/>
      <c r="KG111" s="30"/>
      <c r="KH111" s="30"/>
      <c r="KI111" s="30"/>
      <c r="KJ111" s="30"/>
      <c r="KK111" s="30"/>
      <c r="KL111" s="30"/>
      <c r="KM111" s="30"/>
      <c r="KN111" s="30"/>
      <c r="KO111" s="30"/>
      <c r="KP111" s="30"/>
      <c r="KQ111" s="30"/>
      <c r="KR111" s="30"/>
    </row>
    <row r="112" spans="2:304" x14ac:dyDescent="0.2">
      <c r="B112" s="22" t="s">
        <v>61</v>
      </c>
      <c r="C112" s="20">
        <v>65062</v>
      </c>
      <c r="D112" s="20">
        <v>1614084347</v>
      </c>
      <c r="E112" s="18"/>
      <c r="F112" s="18"/>
      <c r="G112" s="18"/>
      <c r="H112" s="18"/>
      <c r="I112" s="18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  <c r="IS112" s="30"/>
      <c r="IT112" s="30"/>
      <c r="IU112" s="30"/>
      <c r="IV112" s="30"/>
      <c r="IW112" s="30"/>
      <c r="IX112" s="30"/>
      <c r="IY112" s="30"/>
      <c r="IZ112" s="30"/>
      <c r="JA112" s="30"/>
      <c r="JB112" s="30"/>
      <c r="JC112" s="30"/>
      <c r="JD112" s="30"/>
      <c r="JE112" s="30"/>
      <c r="JF112" s="30"/>
      <c r="JG112" s="30"/>
      <c r="JH112" s="30"/>
      <c r="JI112" s="30"/>
      <c r="JJ112" s="30"/>
      <c r="JK112" s="30"/>
      <c r="JL112" s="30"/>
      <c r="JM112" s="30"/>
      <c r="JN112" s="30"/>
      <c r="JO112" s="30"/>
      <c r="JP112" s="30"/>
      <c r="JQ112" s="30"/>
      <c r="JR112" s="30"/>
      <c r="JS112" s="30"/>
      <c r="JT112" s="30"/>
      <c r="JU112" s="30"/>
      <c r="JV112" s="30"/>
      <c r="JW112" s="30"/>
      <c r="JX112" s="30"/>
      <c r="JY112" s="30"/>
      <c r="JZ112" s="30"/>
      <c r="KA112" s="30"/>
      <c r="KB112" s="30"/>
      <c r="KC112" s="30"/>
      <c r="KD112" s="30"/>
      <c r="KE112" s="30"/>
      <c r="KF112" s="30"/>
      <c r="KG112" s="30"/>
      <c r="KH112" s="30"/>
      <c r="KI112" s="30"/>
      <c r="KJ112" s="30"/>
      <c r="KK112" s="30"/>
      <c r="KL112" s="30"/>
      <c r="KM112" s="30"/>
      <c r="KN112" s="30"/>
      <c r="KO112" s="30"/>
      <c r="KP112" s="30"/>
      <c r="KQ112" s="30"/>
      <c r="KR112" s="30"/>
    </row>
    <row r="113" spans="1:304" x14ac:dyDescent="0.2">
      <c r="B113" s="22" t="s">
        <v>62</v>
      </c>
      <c r="C113" s="20">
        <v>80327</v>
      </c>
      <c r="D113" s="20">
        <v>2482715004</v>
      </c>
      <c r="E113" s="18"/>
      <c r="F113" s="18"/>
      <c r="G113" s="18"/>
      <c r="H113" s="18"/>
      <c r="I113" s="18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  <c r="IS113" s="30"/>
      <c r="IT113" s="30"/>
      <c r="IU113" s="30"/>
      <c r="IV113" s="30"/>
      <c r="IW113" s="30"/>
      <c r="IX113" s="30"/>
      <c r="IY113" s="30"/>
      <c r="IZ113" s="30"/>
      <c r="JA113" s="30"/>
      <c r="JB113" s="30"/>
      <c r="JC113" s="30"/>
      <c r="JD113" s="30"/>
      <c r="JE113" s="30"/>
      <c r="JF113" s="30"/>
      <c r="JG113" s="30"/>
      <c r="JH113" s="30"/>
      <c r="JI113" s="30"/>
      <c r="JJ113" s="30"/>
      <c r="JK113" s="30"/>
      <c r="JL113" s="30"/>
      <c r="JM113" s="30"/>
      <c r="JN113" s="30"/>
      <c r="JO113" s="30"/>
      <c r="JP113" s="30"/>
      <c r="JQ113" s="30"/>
      <c r="JR113" s="30"/>
      <c r="JS113" s="30"/>
      <c r="JT113" s="30"/>
      <c r="JU113" s="30"/>
      <c r="JV113" s="30"/>
      <c r="JW113" s="30"/>
      <c r="JX113" s="30"/>
      <c r="JY113" s="30"/>
      <c r="JZ113" s="30"/>
      <c r="KA113" s="30"/>
      <c r="KB113" s="30"/>
      <c r="KC113" s="30"/>
      <c r="KD113" s="30"/>
      <c r="KE113" s="30"/>
      <c r="KF113" s="30"/>
      <c r="KG113" s="30"/>
      <c r="KH113" s="30"/>
      <c r="KI113" s="30"/>
      <c r="KJ113" s="30"/>
      <c r="KK113" s="30"/>
      <c r="KL113" s="30"/>
      <c r="KM113" s="30"/>
      <c r="KN113" s="30"/>
      <c r="KO113" s="30"/>
      <c r="KP113" s="30"/>
      <c r="KQ113" s="30"/>
      <c r="KR113" s="30"/>
    </row>
    <row r="114" spans="1:304" x14ac:dyDescent="0.2">
      <c r="B114" s="22" t="s">
        <v>63</v>
      </c>
      <c r="C114" s="20">
        <v>67921</v>
      </c>
      <c r="D114" s="20">
        <v>2301983941</v>
      </c>
      <c r="E114" s="18"/>
      <c r="F114" s="18"/>
      <c r="G114" s="18"/>
      <c r="H114" s="18"/>
      <c r="I114" s="18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  <c r="IS114" s="30"/>
      <c r="IT114" s="30"/>
      <c r="IU114" s="30"/>
      <c r="IV114" s="30"/>
      <c r="IW114" s="30"/>
      <c r="IX114" s="30"/>
      <c r="IY114" s="30"/>
      <c r="IZ114" s="30"/>
      <c r="JA114" s="30"/>
      <c r="JB114" s="30"/>
      <c r="JC114" s="30"/>
      <c r="JD114" s="30"/>
      <c r="JE114" s="30"/>
      <c r="JF114" s="30"/>
      <c r="JG114" s="30"/>
      <c r="JH114" s="30"/>
      <c r="JI114" s="30"/>
      <c r="JJ114" s="30"/>
      <c r="JK114" s="30"/>
      <c r="JL114" s="30"/>
      <c r="JM114" s="30"/>
      <c r="JN114" s="30"/>
      <c r="JO114" s="30"/>
      <c r="JP114" s="30"/>
      <c r="JQ114" s="30"/>
      <c r="JR114" s="30"/>
      <c r="JS114" s="30"/>
      <c r="JT114" s="30"/>
      <c r="JU114" s="30"/>
      <c r="JV114" s="30"/>
      <c r="JW114" s="30"/>
      <c r="JX114" s="30"/>
      <c r="JY114" s="30"/>
      <c r="JZ114" s="30"/>
      <c r="KA114" s="30"/>
      <c r="KB114" s="30"/>
      <c r="KC114" s="30"/>
      <c r="KD114" s="30"/>
      <c r="KE114" s="30"/>
      <c r="KF114" s="30"/>
      <c r="KG114" s="30"/>
      <c r="KH114" s="30"/>
      <c r="KI114" s="30"/>
      <c r="KJ114" s="30"/>
      <c r="KK114" s="30"/>
      <c r="KL114" s="30"/>
      <c r="KM114" s="30"/>
      <c r="KN114" s="30"/>
      <c r="KO114" s="30"/>
      <c r="KP114" s="30"/>
      <c r="KQ114" s="30"/>
      <c r="KR114" s="30"/>
    </row>
    <row r="115" spans="1:304" x14ac:dyDescent="0.2">
      <c r="B115" s="22" t="s">
        <v>64</v>
      </c>
      <c r="C115" s="20">
        <v>49575</v>
      </c>
      <c r="D115" s="20">
        <v>1920589444</v>
      </c>
      <c r="E115" s="18"/>
      <c r="F115" s="18"/>
      <c r="G115" s="18"/>
      <c r="H115" s="18"/>
      <c r="I115" s="18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  <c r="IR115" s="30"/>
      <c r="IS115" s="30"/>
      <c r="IT115" s="30"/>
      <c r="IU115" s="30"/>
      <c r="IV115" s="30"/>
      <c r="IW115" s="30"/>
      <c r="IX115" s="30"/>
      <c r="IY115" s="30"/>
      <c r="IZ115" s="30"/>
      <c r="JA115" s="30"/>
      <c r="JB115" s="30"/>
      <c r="JC115" s="30"/>
      <c r="JD115" s="30"/>
      <c r="JE115" s="30"/>
      <c r="JF115" s="30"/>
      <c r="JG115" s="30"/>
      <c r="JH115" s="30"/>
      <c r="JI115" s="30"/>
      <c r="JJ115" s="30"/>
      <c r="JK115" s="30"/>
      <c r="JL115" s="30"/>
      <c r="JM115" s="30"/>
      <c r="JN115" s="30"/>
      <c r="JO115" s="30"/>
      <c r="JP115" s="30"/>
      <c r="JQ115" s="30"/>
      <c r="JR115" s="30"/>
      <c r="JS115" s="30"/>
      <c r="JT115" s="30"/>
      <c r="JU115" s="30"/>
      <c r="JV115" s="30"/>
      <c r="JW115" s="30"/>
      <c r="JX115" s="30"/>
      <c r="JY115" s="30"/>
      <c r="JZ115" s="30"/>
      <c r="KA115" s="30"/>
      <c r="KB115" s="30"/>
      <c r="KC115" s="30"/>
      <c r="KD115" s="30"/>
      <c r="KE115" s="30"/>
      <c r="KF115" s="30"/>
      <c r="KG115" s="30"/>
      <c r="KH115" s="30"/>
      <c r="KI115" s="30"/>
      <c r="KJ115" s="30"/>
      <c r="KK115" s="30"/>
      <c r="KL115" s="30"/>
      <c r="KM115" s="30"/>
      <c r="KN115" s="30"/>
      <c r="KO115" s="30"/>
      <c r="KP115" s="30"/>
      <c r="KQ115" s="30"/>
      <c r="KR115" s="30"/>
    </row>
    <row r="116" spans="1:304" x14ac:dyDescent="0.2">
      <c r="B116" s="22" t="s">
        <v>23</v>
      </c>
      <c r="C116" s="20">
        <f>SUM(C109:C115)</f>
        <v>274664</v>
      </c>
      <c r="D116" s="25">
        <f>SUM(D109:D115)</f>
        <v>8505915846</v>
      </c>
      <c r="E116" s="18"/>
      <c r="F116" s="18"/>
      <c r="G116" s="18"/>
      <c r="H116" s="18"/>
      <c r="I116" s="18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  <c r="IS116" s="30"/>
      <c r="IT116" s="30"/>
      <c r="IU116" s="30"/>
      <c r="IV116" s="30"/>
      <c r="IW116" s="30"/>
      <c r="IX116" s="30"/>
      <c r="IY116" s="30"/>
      <c r="IZ116" s="30"/>
      <c r="JA116" s="30"/>
      <c r="JB116" s="30"/>
      <c r="JC116" s="30"/>
      <c r="JD116" s="30"/>
      <c r="JE116" s="30"/>
      <c r="JF116" s="30"/>
      <c r="JG116" s="30"/>
      <c r="JH116" s="30"/>
      <c r="JI116" s="30"/>
      <c r="JJ116" s="30"/>
      <c r="JK116" s="30"/>
      <c r="JL116" s="30"/>
      <c r="JM116" s="30"/>
      <c r="JN116" s="30"/>
      <c r="JO116" s="30"/>
      <c r="JP116" s="30"/>
      <c r="JQ116" s="30"/>
      <c r="JR116" s="30"/>
      <c r="JS116" s="30"/>
      <c r="JT116" s="30"/>
      <c r="JU116" s="30"/>
      <c r="JV116" s="30"/>
      <c r="JW116" s="30"/>
      <c r="JX116" s="30"/>
      <c r="JY116" s="30"/>
      <c r="JZ116" s="30"/>
      <c r="KA116" s="30"/>
      <c r="KB116" s="30"/>
      <c r="KC116" s="30"/>
      <c r="KD116" s="30"/>
      <c r="KE116" s="30"/>
      <c r="KF116" s="30"/>
      <c r="KG116" s="30"/>
      <c r="KH116" s="30"/>
      <c r="KI116" s="30"/>
      <c r="KJ116" s="30"/>
      <c r="KK116" s="30"/>
      <c r="KL116" s="30"/>
      <c r="KM116" s="30"/>
      <c r="KN116" s="30"/>
      <c r="KO116" s="30"/>
      <c r="KP116" s="30"/>
      <c r="KQ116" s="30"/>
      <c r="KR116" s="30"/>
    </row>
    <row r="117" spans="1:304" x14ac:dyDescent="0.2">
      <c r="B117" s="18"/>
      <c r="C117" s="18"/>
      <c r="D117" s="18"/>
      <c r="E117" s="18"/>
      <c r="F117" s="18"/>
      <c r="G117" s="18"/>
      <c r="H117" s="18"/>
      <c r="I117" s="18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  <c r="IR117" s="30"/>
      <c r="IS117" s="30"/>
      <c r="IT117" s="30"/>
      <c r="IU117" s="30"/>
      <c r="IV117" s="30"/>
      <c r="IW117" s="30"/>
      <c r="IX117" s="30"/>
      <c r="IY117" s="30"/>
      <c r="IZ117" s="30"/>
      <c r="JA117" s="30"/>
      <c r="JB117" s="30"/>
      <c r="JC117" s="30"/>
      <c r="JD117" s="30"/>
      <c r="JE117" s="30"/>
      <c r="JF117" s="30"/>
      <c r="JG117" s="30"/>
      <c r="JH117" s="30"/>
      <c r="JI117" s="30"/>
      <c r="JJ117" s="30"/>
      <c r="JK117" s="30"/>
      <c r="JL117" s="30"/>
      <c r="JM117" s="30"/>
      <c r="JN117" s="30"/>
      <c r="JO117" s="30"/>
      <c r="JP117" s="30"/>
      <c r="JQ117" s="30"/>
      <c r="JR117" s="30"/>
      <c r="JS117" s="30"/>
      <c r="JT117" s="30"/>
      <c r="JU117" s="30"/>
      <c r="JV117" s="30"/>
      <c r="JW117" s="30"/>
      <c r="JX117" s="30"/>
      <c r="JY117" s="30"/>
      <c r="JZ117" s="30"/>
      <c r="KA117" s="30"/>
      <c r="KB117" s="30"/>
      <c r="KC117" s="30"/>
      <c r="KD117" s="30"/>
      <c r="KE117" s="30"/>
      <c r="KF117" s="30"/>
      <c r="KG117" s="30"/>
      <c r="KH117" s="30"/>
      <c r="KI117" s="30"/>
      <c r="KJ117" s="30"/>
      <c r="KK117" s="30"/>
      <c r="KL117" s="30"/>
      <c r="KM117" s="30"/>
      <c r="KN117" s="30"/>
      <c r="KO117" s="30"/>
      <c r="KP117" s="30"/>
      <c r="KQ117" s="30"/>
      <c r="KR117" s="30"/>
    </row>
    <row r="118" spans="1:304" ht="24.95" customHeight="1" x14ac:dyDescent="0.2">
      <c r="B118" s="21" t="s">
        <v>70</v>
      </c>
      <c r="C118" s="18"/>
      <c r="D118" s="18"/>
      <c r="E118" s="18"/>
      <c r="F118" s="18"/>
      <c r="G118" s="18"/>
      <c r="H118" s="18"/>
      <c r="I118" s="18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  <c r="IR118" s="30"/>
      <c r="IS118" s="30"/>
      <c r="IT118" s="30"/>
      <c r="IU118" s="30"/>
      <c r="IV118" s="30"/>
      <c r="IW118" s="30"/>
      <c r="IX118" s="30"/>
      <c r="IY118" s="30"/>
      <c r="IZ118" s="30"/>
      <c r="JA118" s="30"/>
      <c r="JB118" s="30"/>
      <c r="JC118" s="30"/>
      <c r="JD118" s="30"/>
      <c r="JE118" s="30"/>
      <c r="JF118" s="30"/>
      <c r="JG118" s="30"/>
      <c r="JH118" s="30"/>
      <c r="JI118" s="30"/>
      <c r="JJ118" s="30"/>
      <c r="JK118" s="30"/>
      <c r="JL118" s="30"/>
      <c r="JM118" s="30"/>
      <c r="JN118" s="30"/>
      <c r="JO118" s="30"/>
      <c r="JP118" s="30"/>
      <c r="JQ118" s="30"/>
      <c r="JR118" s="30"/>
      <c r="JS118" s="30"/>
      <c r="JT118" s="30"/>
      <c r="JU118" s="30"/>
      <c r="JV118" s="30"/>
      <c r="JW118" s="30"/>
      <c r="JX118" s="30"/>
      <c r="JY118" s="30"/>
      <c r="JZ118" s="30"/>
      <c r="KA118" s="30"/>
      <c r="KB118" s="30"/>
      <c r="KC118" s="30"/>
      <c r="KD118" s="30"/>
      <c r="KE118" s="30"/>
      <c r="KF118" s="30"/>
      <c r="KG118" s="30"/>
      <c r="KH118" s="30"/>
      <c r="KI118" s="30"/>
      <c r="KJ118" s="30"/>
      <c r="KK118" s="30"/>
      <c r="KL118" s="30"/>
      <c r="KM118" s="30"/>
      <c r="KN118" s="30"/>
      <c r="KO118" s="30"/>
      <c r="KP118" s="30"/>
      <c r="KQ118" s="30"/>
      <c r="KR118" s="30"/>
    </row>
    <row r="119" spans="1:304" s="41" customFormat="1" ht="24.6" customHeight="1" x14ac:dyDescent="0.3">
      <c r="A119" s="39"/>
      <c r="B119" s="35"/>
      <c r="C119" s="45" t="s">
        <v>25</v>
      </c>
      <c r="D119" s="47" t="s">
        <v>8</v>
      </c>
      <c r="E119" s="40"/>
      <c r="F119" s="40"/>
      <c r="G119" s="40"/>
      <c r="H119" s="40"/>
      <c r="I119" s="40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  <c r="GL119" s="39"/>
      <c r="GM119" s="39"/>
      <c r="GN119" s="39"/>
      <c r="GO119" s="39"/>
      <c r="GP119" s="39"/>
      <c r="GQ119" s="39"/>
      <c r="GR119" s="39"/>
      <c r="GS119" s="39"/>
      <c r="GT119" s="39"/>
      <c r="GU119" s="39"/>
      <c r="GV119" s="39"/>
      <c r="GW119" s="39"/>
      <c r="GX119" s="39"/>
      <c r="GY119" s="39"/>
      <c r="GZ119" s="39"/>
      <c r="HA119" s="39"/>
      <c r="HB119" s="39"/>
      <c r="HC119" s="39"/>
      <c r="HD119" s="39"/>
      <c r="HE119" s="39"/>
      <c r="HF119" s="39"/>
      <c r="HG119" s="39"/>
      <c r="HH119" s="39"/>
      <c r="HI119" s="39"/>
      <c r="HJ119" s="39"/>
      <c r="HK119" s="39"/>
      <c r="HL119" s="39"/>
      <c r="HM119" s="39"/>
      <c r="HN119" s="39"/>
      <c r="HO119" s="39"/>
      <c r="HP119" s="39"/>
      <c r="HQ119" s="39"/>
      <c r="HR119" s="39"/>
      <c r="HS119" s="39"/>
      <c r="HT119" s="39"/>
      <c r="HU119" s="39"/>
      <c r="HV119" s="39"/>
      <c r="HW119" s="39"/>
      <c r="HX119" s="39"/>
      <c r="HY119" s="39"/>
      <c r="HZ119" s="39"/>
      <c r="IA119" s="39"/>
      <c r="IB119" s="39"/>
      <c r="IC119" s="39"/>
      <c r="ID119" s="39"/>
      <c r="IE119" s="39"/>
      <c r="IF119" s="39"/>
      <c r="IG119" s="39"/>
      <c r="IH119" s="39"/>
      <c r="II119" s="39"/>
      <c r="IJ119" s="39"/>
      <c r="IK119" s="39"/>
      <c r="IL119" s="39"/>
      <c r="IM119" s="39"/>
      <c r="IN119" s="39"/>
      <c r="IO119" s="39"/>
      <c r="IP119" s="39"/>
      <c r="IQ119" s="39"/>
      <c r="IR119" s="39"/>
      <c r="IS119" s="39"/>
      <c r="IT119" s="39"/>
      <c r="IU119" s="39"/>
      <c r="IV119" s="39"/>
      <c r="IW119" s="39"/>
      <c r="IX119" s="39"/>
      <c r="IY119" s="39"/>
      <c r="IZ119" s="39"/>
      <c r="JA119" s="39"/>
      <c r="JB119" s="39"/>
      <c r="JC119" s="39"/>
      <c r="JD119" s="39"/>
      <c r="JE119" s="39"/>
      <c r="JF119" s="39"/>
      <c r="JG119" s="39"/>
      <c r="JH119" s="39"/>
      <c r="JI119" s="39"/>
      <c r="JJ119" s="39"/>
      <c r="JK119" s="39"/>
      <c r="JL119" s="39"/>
      <c r="JM119" s="39"/>
      <c r="JN119" s="39"/>
      <c r="JO119" s="39"/>
      <c r="JP119" s="39"/>
      <c r="JQ119" s="39"/>
      <c r="JR119" s="39"/>
      <c r="JS119" s="39"/>
      <c r="JT119" s="39"/>
      <c r="JU119" s="39"/>
      <c r="JV119" s="39"/>
      <c r="JW119" s="39"/>
      <c r="JX119" s="39"/>
      <c r="JY119" s="39"/>
      <c r="JZ119" s="39"/>
      <c r="KA119" s="39"/>
      <c r="KB119" s="39"/>
      <c r="KC119" s="39"/>
      <c r="KD119" s="39"/>
      <c r="KE119" s="39"/>
      <c r="KF119" s="39"/>
      <c r="KG119" s="39"/>
      <c r="KH119" s="39"/>
      <c r="KI119" s="39"/>
      <c r="KJ119" s="39"/>
      <c r="KK119" s="39"/>
      <c r="KL119" s="39"/>
      <c r="KM119" s="39"/>
      <c r="KN119" s="39"/>
      <c r="KO119" s="39"/>
      <c r="KP119" s="39"/>
      <c r="KQ119" s="39"/>
      <c r="KR119" s="39"/>
    </row>
    <row r="120" spans="1:304" x14ac:dyDescent="0.2">
      <c r="B120" s="33" t="s">
        <v>58</v>
      </c>
      <c r="C120" s="20">
        <v>85</v>
      </c>
      <c r="D120" s="20">
        <v>8610468</v>
      </c>
      <c r="E120" s="18"/>
      <c r="F120" s="18"/>
      <c r="G120" s="18"/>
      <c r="H120" s="18"/>
      <c r="I120" s="18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  <c r="IW120" s="30"/>
      <c r="IX120" s="30"/>
      <c r="IY120" s="30"/>
      <c r="IZ120" s="30"/>
      <c r="JA120" s="30"/>
      <c r="JB120" s="30"/>
      <c r="JC120" s="30"/>
      <c r="JD120" s="30"/>
      <c r="JE120" s="30"/>
      <c r="JF120" s="30"/>
      <c r="JG120" s="30"/>
      <c r="JH120" s="30"/>
      <c r="JI120" s="30"/>
      <c r="JJ120" s="30"/>
      <c r="JK120" s="30"/>
      <c r="JL120" s="30"/>
      <c r="JM120" s="30"/>
      <c r="JN120" s="30"/>
      <c r="JO120" s="30"/>
      <c r="JP120" s="30"/>
      <c r="JQ120" s="30"/>
      <c r="JR120" s="30"/>
      <c r="JS120" s="30"/>
      <c r="JT120" s="30"/>
      <c r="JU120" s="30"/>
      <c r="JV120" s="30"/>
      <c r="JW120" s="30"/>
      <c r="JX120" s="30"/>
      <c r="JY120" s="30"/>
      <c r="JZ120" s="30"/>
      <c r="KA120" s="30"/>
      <c r="KB120" s="30"/>
      <c r="KC120" s="30"/>
      <c r="KD120" s="30"/>
      <c r="KE120" s="30"/>
      <c r="KF120" s="30"/>
      <c r="KG120" s="30"/>
      <c r="KH120" s="30"/>
      <c r="KI120" s="30"/>
      <c r="KJ120" s="30"/>
      <c r="KK120" s="30"/>
      <c r="KL120" s="30"/>
      <c r="KM120" s="30"/>
      <c r="KN120" s="30"/>
      <c r="KO120" s="30"/>
      <c r="KP120" s="30"/>
      <c r="KQ120" s="30"/>
      <c r="KR120" s="30"/>
    </row>
    <row r="121" spans="1:304" x14ac:dyDescent="0.2">
      <c r="B121" s="22" t="s">
        <v>59</v>
      </c>
      <c r="C121" s="20">
        <v>0</v>
      </c>
      <c r="D121" s="20">
        <v>0</v>
      </c>
      <c r="E121" s="18"/>
      <c r="F121" s="18"/>
      <c r="G121" s="18"/>
      <c r="H121" s="18"/>
      <c r="I121" s="18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  <c r="IW121" s="30"/>
      <c r="IX121" s="30"/>
      <c r="IY121" s="30"/>
      <c r="IZ121" s="30"/>
      <c r="JA121" s="30"/>
      <c r="JB121" s="30"/>
      <c r="JC121" s="30"/>
      <c r="JD121" s="30"/>
      <c r="JE121" s="30"/>
      <c r="JF121" s="30"/>
      <c r="JG121" s="30"/>
      <c r="JH121" s="30"/>
      <c r="JI121" s="30"/>
      <c r="JJ121" s="30"/>
      <c r="JK121" s="30"/>
      <c r="JL121" s="30"/>
      <c r="JM121" s="30"/>
      <c r="JN121" s="30"/>
      <c r="JO121" s="30"/>
      <c r="JP121" s="30"/>
      <c r="JQ121" s="30"/>
      <c r="JR121" s="30"/>
      <c r="JS121" s="30"/>
      <c r="JT121" s="30"/>
      <c r="JU121" s="30"/>
      <c r="JV121" s="30"/>
      <c r="JW121" s="30"/>
      <c r="JX121" s="30"/>
      <c r="JY121" s="30"/>
      <c r="JZ121" s="30"/>
      <c r="KA121" s="30"/>
      <c r="KB121" s="30"/>
      <c r="KC121" s="30"/>
      <c r="KD121" s="30"/>
      <c r="KE121" s="30"/>
      <c r="KF121" s="30"/>
      <c r="KG121" s="30"/>
      <c r="KH121" s="30"/>
      <c r="KI121" s="30"/>
      <c r="KJ121" s="30"/>
      <c r="KK121" s="30"/>
      <c r="KL121" s="30"/>
      <c r="KM121" s="30"/>
      <c r="KN121" s="30"/>
      <c r="KO121" s="30"/>
      <c r="KP121" s="30"/>
      <c r="KQ121" s="30"/>
      <c r="KR121" s="30"/>
    </row>
    <row r="122" spans="1:304" x14ac:dyDescent="0.2">
      <c r="B122" s="22" t="s">
        <v>60</v>
      </c>
      <c r="C122" s="20">
        <v>16996</v>
      </c>
      <c r="D122" s="20">
        <v>402306295</v>
      </c>
      <c r="E122" s="18"/>
      <c r="F122" s="18"/>
      <c r="G122" s="18"/>
      <c r="H122" s="18"/>
      <c r="I122" s="18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  <c r="IW122" s="30"/>
      <c r="IX122" s="30"/>
      <c r="IY122" s="30"/>
      <c r="IZ122" s="30"/>
      <c r="JA122" s="30"/>
      <c r="JB122" s="30"/>
      <c r="JC122" s="30"/>
      <c r="JD122" s="30"/>
      <c r="JE122" s="30"/>
      <c r="JF122" s="30"/>
      <c r="JG122" s="30"/>
      <c r="JH122" s="30"/>
      <c r="JI122" s="30"/>
      <c r="JJ122" s="30"/>
      <c r="JK122" s="30"/>
      <c r="JL122" s="30"/>
      <c r="JM122" s="30"/>
      <c r="JN122" s="30"/>
      <c r="JO122" s="30"/>
      <c r="JP122" s="30"/>
      <c r="JQ122" s="30"/>
      <c r="JR122" s="30"/>
      <c r="JS122" s="30"/>
      <c r="JT122" s="30"/>
      <c r="JU122" s="30"/>
      <c r="JV122" s="30"/>
      <c r="JW122" s="30"/>
      <c r="JX122" s="30"/>
      <c r="JY122" s="30"/>
      <c r="JZ122" s="30"/>
      <c r="KA122" s="30"/>
      <c r="KB122" s="30"/>
      <c r="KC122" s="30"/>
      <c r="KD122" s="30"/>
      <c r="KE122" s="30"/>
      <c r="KF122" s="30"/>
      <c r="KG122" s="30"/>
      <c r="KH122" s="30"/>
      <c r="KI122" s="30"/>
      <c r="KJ122" s="30"/>
      <c r="KK122" s="30"/>
      <c r="KL122" s="30"/>
      <c r="KM122" s="30"/>
      <c r="KN122" s="30"/>
      <c r="KO122" s="30"/>
      <c r="KP122" s="30"/>
      <c r="KQ122" s="30"/>
      <c r="KR122" s="30"/>
    </row>
    <row r="123" spans="1:304" x14ac:dyDescent="0.2">
      <c r="B123" s="22" t="s">
        <v>61</v>
      </c>
      <c r="C123" s="20">
        <v>56345</v>
      </c>
      <c r="D123" s="20">
        <v>3752517981</v>
      </c>
      <c r="E123" s="18"/>
      <c r="F123" s="18"/>
      <c r="G123" s="18"/>
      <c r="H123" s="18"/>
      <c r="I123" s="18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  <c r="IS123" s="30"/>
      <c r="IT123" s="30"/>
      <c r="IU123" s="30"/>
      <c r="IV123" s="30"/>
      <c r="IW123" s="30"/>
      <c r="IX123" s="30"/>
      <c r="IY123" s="30"/>
      <c r="IZ123" s="30"/>
      <c r="JA123" s="30"/>
      <c r="JB123" s="30"/>
      <c r="JC123" s="30"/>
      <c r="JD123" s="30"/>
      <c r="JE123" s="30"/>
      <c r="JF123" s="30"/>
      <c r="JG123" s="30"/>
      <c r="JH123" s="30"/>
      <c r="JI123" s="30"/>
      <c r="JJ123" s="30"/>
      <c r="JK123" s="30"/>
      <c r="JL123" s="30"/>
      <c r="JM123" s="30"/>
      <c r="JN123" s="30"/>
      <c r="JO123" s="30"/>
      <c r="JP123" s="30"/>
      <c r="JQ123" s="30"/>
      <c r="JR123" s="30"/>
      <c r="JS123" s="30"/>
      <c r="JT123" s="30"/>
      <c r="JU123" s="30"/>
      <c r="JV123" s="30"/>
      <c r="JW123" s="30"/>
      <c r="JX123" s="30"/>
      <c r="JY123" s="30"/>
      <c r="JZ123" s="30"/>
      <c r="KA123" s="30"/>
      <c r="KB123" s="30"/>
      <c r="KC123" s="30"/>
      <c r="KD123" s="30"/>
      <c r="KE123" s="30"/>
      <c r="KF123" s="30"/>
      <c r="KG123" s="30"/>
      <c r="KH123" s="30"/>
      <c r="KI123" s="30"/>
      <c r="KJ123" s="30"/>
      <c r="KK123" s="30"/>
      <c r="KL123" s="30"/>
      <c r="KM123" s="30"/>
      <c r="KN123" s="30"/>
      <c r="KO123" s="30"/>
      <c r="KP123" s="30"/>
      <c r="KQ123" s="30"/>
      <c r="KR123" s="30"/>
    </row>
    <row r="124" spans="1:304" x14ac:dyDescent="0.2">
      <c r="B124" s="22" t="s">
        <v>62</v>
      </c>
      <c r="C124" s="20">
        <v>59740</v>
      </c>
      <c r="D124" s="20">
        <v>4972347316</v>
      </c>
      <c r="E124" s="18"/>
      <c r="F124" s="18"/>
      <c r="G124" s="18"/>
      <c r="H124" s="18"/>
      <c r="I124" s="18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  <c r="IV124" s="30"/>
      <c r="IW124" s="30"/>
      <c r="IX124" s="30"/>
      <c r="IY124" s="30"/>
      <c r="IZ124" s="30"/>
      <c r="JA124" s="30"/>
      <c r="JB124" s="30"/>
      <c r="JC124" s="30"/>
      <c r="JD124" s="30"/>
      <c r="JE124" s="30"/>
      <c r="JF124" s="30"/>
      <c r="JG124" s="30"/>
      <c r="JH124" s="30"/>
      <c r="JI124" s="30"/>
      <c r="JJ124" s="30"/>
      <c r="JK124" s="30"/>
      <c r="JL124" s="30"/>
      <c r="JM124" s="30"/>
      <c r="JN124" s="30"/>
      <c r="JO124" s="30"/>
      <c r="JP124" s="30"/>
      <c r="JQ124" s="30"/>
      <c r="JR124" s="30"/>
      <c r="JS124" s="30"/>
      <c r="JT124" s="30"/>
      <c r="JU124" s="30"/>
      <c r="JV124" s="30"/>
      <c r="JW124" s="30"/>
      <c r="JX124" s="30"/>
      <c r="JY124" s="30"/>
      <c r="JZ124" s="30"/>
      <c r="KA124" s="30"/>
      <c r="KB124" s="30"/>
      <c r="KC124" s="30"/>
      <c r="KD124" s="30"/>
      <c r="KE124" s="30"/>
      <c r="KF124" s="30"/>
      <c r="KG124" s="30"/>
      <c r="KH124" s="30"/>
      <c r="KI124" s="30"/>
      <c r="KJ124" s="30"/>
      <c r="KK124" s="30"/>
      <c r="KL124" s="30"/>
      <c r="KM124" s="30"/>
      <c r="KN124" s="30"/>
      <c r="KO124" s="30"/>
      <c r="KP124" s="30"/>
      <c r="KQ124" s="30"/>
      <c r="KR124" s="30"/>
    </row>
    <row r="125" spans="1:304" x14ac:dyDescent="0.2">
      <c r="B125" s="22" t="s">
        <v>63</v>
      </c>
      <c r="C125" s="20">
        <v>51023</v>
      </c>
      <c r="D125" s="20">
        <v>4569986079</v>
      </c>
      <c r="E125" s="18"/>
      <c r="F125" s="18"/>
      <c r="G125" s="18"/>
      <c r="H125" s="18"/>
      <c r="I125" s="18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  <c r="IS125" s="30"/>
      <c r="IT125" s="30"/>
      <c r="IU125" s="30"/>
      <c r="IV125" s="30"/>
      <c r="IW125" s="30"/>
      <c r="IX125" s="30"/>
      <c r="IY125" s="30"/>
      <c r="IZ125" s="30"/>
      <c r="JA125" s="30"/>
      <c r="JB125" s="30"/>
      <c r="JC125" s="30"/>
      <c r="JD125" s="30"/>
      <c r="JE125" s="30"/>
      <c r="JF125" s="30"/>
      <c r="JG125" s="30"/>
      <c r="JH125" s="30"/>
      <c r="JI125" s="30"/>
      <c r="JJ125" s="30"/>
      <c r="JK125" s="30"/>
      <c r="JL125" s="30"/>
      <c r="JM125" s="30"/>
      <c r="JN125" s="30"/>
      <c r="JO125" s="30"/>
      <c r="JP125" s="30"/>
      <c r="JQ125" s="30"/>
      <c r="JR125" s="30"/>
      <c r="JS125" s="30"/>
      <c r="JT125" s="30"/>
      <c r="JU125" s="30"/>
      <c r="JV125" s="30"/>
      <c r="JW125" s="30"/>
      <c r="JX125" s="30"/>
      <c r="JY125" s="30"/>
      <c r="JZ125" s="30"/>
      <c r="KA125" s="30"/>
      <c r="KB125" s="30"/>
      <c r="KC125" s="30"/>
      <c r="KD125" s="30"/>
      <c r="KE125" s="30"/>
      <c r="KF125" s="30"/>
      <c r="KG125" s="30"/>
      <c r="KH125" s="30"/>
      <c r="KI125" s="30"/>
      <c r="KJ125" s="30"/>
      <c r="KK125" s="30"/>
      <c r="KL125" s="30"/>
      <c r="KM125" s="30"/>
      <c r="KN125" s="30"/>
      <c r="KO125" s="30"/>
      <c r="KP125" s="30"/>
      <c r="KQ125" s="30"/>
      <c r="KR125" s="30"/>
    </row>
    <row r="126" spans="1:304" x14ac:dyDescent="0.2">
      <c r="B126" s="22" t="s">
        <v>64</v>
      </c>
      <c r="C126" s="20">
        <v>42736</v>
      </c>
      <c r="D126" s="20">
        <v>3966909314</v>
      </c>
      <c r="E126" s="18"/>
      <c r="F126" s="18"/>
      <c r="G126" s="18"/>
      <c r="H126" s="18"/>
      <c r="I126" s="18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  <c r="IW126" s="30"/>
      <c r="IX126" s="30"/>
      <c r="IY126" s="30"/>
      <c r="IZ126" s="30"/>
      <c r="JA126" s="30"/>
      <c r="JB126" s="30"/>
      <c r="JC126" s="30"/>
      <c r="JD126" s="30"/>
      <c r="JE126" s="30"/>
      <c r="JF126" s="30"/>
      <c r="JG126" s="30"/>
      <c r="JH126" s="30"/>
      <c r="JI126" s="30"/>
      <c r="JJ126" s="30"/>
      <c r="JK126" s="30"/>
      <c r="JL126" s="30"/>
      <c r="JM126" s="30"/>
      <c r="JN126" s="30"/>
      <c r="JO126" s="30"/>
      <c r="JP126" s="30"/>
      <c r="JQ126" s="30"/>
      <c r="JR126" s="30"/>
      <c r="JS126" s="30"/>
      <c r="JT126" s="30"/>
      <c r="JU126" s="30"/>
      <c r="JV126" s="30"/>
      <c r="JW126" s="30"/>
      <c r="JX126" s="30"/>
      <c r="JY126" s="30"/>
      <c r="JZ126" s="30"/>
      <c r="KA126" s="30"/>
      <c r="KB126" s="30"/>
      <c r="KC126" s="30"/>
      <c r="KD126" s="30"/>
      <c r="KE126" s="30"/>
      <c r="KF126" s="30"/>
      <c r="KG126" s="30"/>
      <c r="KH126" s="30"/>
      <c r="KI126" s="30"/>
      <c r="KJ126" s="30"/>
      <c r="KK126" s="30"/>
      <c r="KL126" s="30"/>
      <c r="KM126" s="30"/>
      <c r="KN126" s="30"/>
      <c r="KO126" s="30"/>
      <c r="KP126" s="30"/>
      <c r="KQ126" s="30"/>
      <c r="KR126" s="30"/>
    </row>
    <row r="127" spans="1:304" x14ac:dyDescent="0.2">
      <c r="B127" s="22" t="s">
        <v>23</v>
      </c>
      <c r="C127" s="20">
        <f>SUM(C120:C126)</f>
        <v>226925</v>
      </c>
      <c r="D127" s="25">
        <f>SUM(D120:D126)</f>
        <v>17672677453</v>
      </c>
      <c r="E127" s="18"/>
      <c r="F127" s="18"/>
      <c r="G127" s="18"/>
      <c r="H127" s="18"/>
      <c r="I127" s="18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  <c r="IW127" s="30"/>
      <c r="IX127" s="30"/>
      <c r="IY127" s="30"/>
      <c r="IZ127" s="30"/>
      <c r="JA127" s="30"/>
      <c r="JB127" s="30"/>
      <c r="JC127" s="30"/>
      <c r="JD127" s="30"/>
      <c r="JE127" s="30"/>
      <c r="JF127" s="30"/>
      <c r="JG127" s="30"/>
      <c r="JH127" s="30"/>
      <c r="JI127" s="30"/>
      <c r="JJ127" s="30"/>
      <c r="JK127" s="30"/>
      <c r="JL127" s="30"/>
      <c r="JM127" s="30"/>
      <c r="JN127" s="30"/>
      <c r="JO127" s="30"/>
      <c r="JP127" s="30"/>
      <c r="JQ127" s="30"/>
      <c r="JR127" s="30"/>
      <c r="JS127" s="30"/>
      <c r="JT127" s="30"/>
      <c r="JU127" s="30"/>
      <c r="JV127" s="30"/>
      <c r="JW127" s="30"/>
      <c r="JX127" s="30"/>
      <c r="JY127" s="30"/>
      <c r="JZ127" s="30"/>
      <c r="KA127" s="30"/>
      <c r="KB127" s="30"/>
      <c r="KC127" s="30"/>
      <c r="KD127" s="30"/>
      <c r="KE127" s="30"/>
      <c r="KF127" s="30"/>
      <c r="KG127" s="30"/>
      <c r="KH127" s="30"/>
      <c r="KI127" s="30"/>
      <c r="KJ127" s="30"/>
      <c r="KK127" s="30"/>
      <c r="KL127" s="30"/>
      <c r="KM127" s="30"/>
      <c r="KN127" s="30"/>
      <c r="KO127" s="30"/>
      <c r="KP127" s="30"/>
      <c r="KQ127" s="30"/>
      <c r="KR127" s="30"/>
    </row>
    <row r="128" spans="1:304" x14ac:dyDescent="0.2">
      <c r="B128" s="18"/>
      <c r="C128" s="18"/>
      <c r="D128" s="18"/>
      <c r="E128" s="18"/>
      <c r="F128" s="18"/>
      <c r="G128" s="18"/>
      <c r="H128" s="18"/>
      <c r="I128" s="18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  <c r="IW128" s="30"/>
      <c r="IX128" s="30"/>
      <c r="IY128" s="30"/>
      <c r="IZ128" s="30"/>
      <c r="JA128" s="30"/>
      <c r="JB128" s="30"/>
      <c r="JC128" s="30"/>
      <c r="JD128" s="30"/>
      <c r="JE128" s="30"/>
      <c r="JF128" s="30"/>
      <c r="JG128" s="30"/>
      <c r="JH128" s="30"/>
      <c r="JI128" s="30"/>
      <c r="JJ128" s="30"/>
      <c r="JK128" s="30"/>
      <c r="JL128" s="30"/>
      <c r="JM128" s="30"/>
      <c r="JN128" s="30"/>
      <c r="JO128" s="30"/>
      <c r="JP128" s="30"/>
      <c r="JQ128" s="30"/>
      <c r="JR128" s="30"/>
      <c r="JS128" s="30"/>
      <c r="JT128" s="30"/>
      <c r="JU128" s="30"/>
      <c r="JV128" s="30"/>
      <c r="JW128" s="30"/>
      <c r="JX128" s="30"/>
      <c r="JY128" s="30"/>
      <c r="JZ128" s="30"/>
      <c r="KA128" s="30"/>
      <c r="KB128" s="30"/>
      <c r="KC128" s="30"/>
      <c r="KD128" s="30"/>
      <c r="KE128" s="30"/>
      <c r="KF128" s="30"/>
      <c r="KG128" s="30"/>
      <c r="KH128" s="30"/>
      <c r="KI128" s="30"/>
      <c r="KJ128" s="30"/>
      <c r="KK128" s="30"/>
      <c r="KL128" s="30"/>
      <c r="KM128" s="30"/>
      <c r="KN128" s="30"/>
      <c r="KO128" s="30"/>
      <c r="KP128" s="30"/>
      <c r="KQ128" s="30"/>
      <c r="KR128" s="30"/>
    </row>
    <row r="129" spans="1:304" ht="24.95" customHeight="1" x14ac:dyDescent="0.2">
      <c r="B129" s="21" t="s">
        <v>71</v>
      </c>
      <c r="C129" s="21"/>
      <c r="D129" s="21"/>
      <c r="E129" s="21"/>
      <c r="F129" s="21"/>
      <c r="G129" s="21"/>
      <c r="H129" s="18"/>
      <c r="I129" s="18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  <c r="IV129" s="30"/>
      <c r="IW129" s="30"/>
      <c r="IX129" s="30"/>
      <c r="IY129" s="30"/>
      <c r="IZ129" s="30"/>
      <c r="JA129" s="30"/>
      <c r="JB129" s="30"/>
      <c r="JC129" s="30"/>
      <c r="JD129" s="30"/>
      <c r="JE129" s="30"/>
      <c r="JF129" s="30"/>
      <c r="JG129" s="30"/>
      <c r="JH129" s="30"/>
      <c r="JI129" s="30"/>
      <c r="JJ129" s="30"/>
      <c r="JK129" s="30"/>
      <c r="JL129" s="30"/>
      <c r="JM129" s="30"/>
      <c r="JN129" s="30"/>
      <c r="JO129" s="30"/>
      <c r="JP129" s="30"/>
      <c r="JQ129" s="30"/>
      <c r="JR129" s="30"/>
      <c r="JS129" s="30"/>
      <c r="JT129" s="30"/>
      <c r="JU129" s="30"/>
      <c r="JV129" s="30"/>
      <c r="JW129" s="30"/>
      <c r="JX129" s="30"/>
      <c r="JY129" s="30"/>
      <c r="JZ129" s="30"/>
      <c r="KA129" s="30"/>
      <c r="KB129" s="30"/>
      <c r="KC129" s="30"/>
      <c r="KD129" s="30"/>
      <c r="KE129" s="30"/>
      <c r="KF129" s="30"/>
      <c r="KG129" s="30"/>
      <c r="KH129" s="30"/>
      <c r="KI129" s="30"/>
      <c r="KJ129" s="30"/>
      <c r="KK129" s="30"/>
      <c r="KL129" s="30"/>
      <c r="KM129" s="30"/>
      <c r="KN129" s="30"/>
      <c r="KO129" s="30"/>
      <c r="KP129" s="30"/>
      <c r="KQ129" s="30"/>
      <c r="KR129" s="30"/>
    </row>
    <row r="130" spans="1:304" s="41" customFormat="1" ht="25.5" customHeight="1" x14ac:dyDescent="0.3">
      <c r="A130" s="39"/>
      <c r="B130" s="44"/>
      <c r="C130" s="45" t="s">
        <v>25</v>
      </c>
      <c r="D130" s="47" t="s">
        <v>8</v>
      </c>
      <c r="E130" s="40"/>
      <c r="F130" s="40"/>
      <c r="G130" s="40"/>
      <c r="H130" s="40"/>
      <c r="I130" s="40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39"/>
      <c r="EL130" s="39"/>
      <c r="EM130" s="39"/>
      <c r="EN130" s="39"/>
      <c r="EO130" s="39"/>
      <c r="EP130" s="39"/>
      <c r="EQ130" s="39"/>
      <c r="ER130" s="39"/>
      <c r="ES130" s="39"/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39"/>
      <c r="FF130" s="39"/>
      <c r="FG130" s="39"/>
      <c r="FH130" s="39"/>
      <c r="FI130" s="39"/>
      <c r="FJ130" s="39"/>
      <c r="FK130" s="39"/>
      <c r="FL130" s="39"/>
      <c r="FM130" s="39"/>
      <c r="FN130" s="39"/>
      <c r="FO130" s="39"/>
      <c r="FP130" s="39"/>
      <c r="FQ130" s="39"/>
      <c r="FR130" s="39"/>
      <c r="FS130" s="39"/>
      <c r="FT130" s="39"/>
      <c r="FU130" s="39"/>
      <c r="FV130" s="39"/>
      <c r="FW130" s="39"/>
      <c r="FX130" s="39"/>
      <c r="FY130" s="39"/>
      <c r="FZ130" s="39"/>
      <c r="GA130" s="39"/>
      <c r="GB130" s="39"/>
      <c r="GC130" s="39"/>
      <c r="GD130" s="39"/>
      <c r="GE130" s="39"/>
      <c r="GF130" s="39"/>
      <c r="GG130" s="39"/>
      <c r="GH130" s="39"/>
      <c r="GI130" s="39"/>
      <c r="GJ130" s="39"/>
      <c r="GK130" s="39"/>
      <c r="GL130" s="39"/>
      <c r="GM130" s="39"/>
      <c r="GN130" s="39"/>
      <c r="GO130" s="39"/>
      <c r="GP130" s="39"/>
      <c r="GQ130" s="39"/>
      <c r="GR130" s="39"/>
      <c r="GS130" s="39"/>
      <c r="GT130" s="39"/>
      <c r="GU130" s="39"/>
      <c r="GV130" s="39"/>
      <c r="GW130" s="39"/>
      <c r="GX130" s="39"/>
      <c r="GY130" s="39"/>
      <c r="GZ130" s="39"/>
      <c r="HA130" s="39"/>
      <c r="HB130" s="39"/>
      <c r="HC130" s="39"/>
      <c r="HD130" s="39"/>
      <c r="HE130" s="39"/>
      <c r="HF130" s="39"/>
      <c r="HG130" s="39"/>
      <c r="HH130" s="39"/>
      <c r="HI130" s="39"/>
      <c r="HJ130" s="39"/>
      <c r="HK130" s="39"/>
      <c r="HL130" s="39"/>
      <c r="HM130" s="39"/>
      <c r="HN130" s="39"/>
      <c r="HO130" s="39"/>
      <c r="HP130" s="39"/>
      <c r="HQ130" s="39"/>
      <c r="HR130" s="39"/>
      <c r="HS130" s="39"/>
      <c r="HT130" s="39"/>
      <c r="HU130" s="39"/>
      <c r="HV130" s="39"/>
      <c r="HW130" s="39"/>
      <c r="HX130" s="39"/>
      <c r="HY130" s="39"/>
      <c r="HZ130" s="39"/>
      <c r="IA130" s="39"/>
      <c r="IB130" s="39"/>
      <c r="IC130" s="39"/>
      <c r="ID130" s="39"/>
      <c r="IE130" s="39"/>
      <c r="IF130" s="39"/>
      <c r="IG130" s="39"/>
      <c r="IH130" s="39"/>
      <c r="II130" s="39"/>
      <c r="IJ130" s="39"/>
      <c r="IK130" s="39"/>
      <c r="IL130" s="39"/>
      <c r="IM130" s="39"/>
      <c r="IN130" s="39"/>
      <c r="IO130" s="39"/>
      <c r="IP130" s="39"/>
      <c r="IQ130" s="39"/>
      <c r="IR130" s="39"/>
      <c r="IS130" s="39"/>
      <c r="IT130" s="39"/>
      <c r="IU130" s="39"/>
      <c r="IV130" s="39"/>
      <c r="IW130" s="39"/>
      <c r="IX130" s="39"/>
      <c r="IY130" s="39"/>
      <c r="IZ130" s="39"/>
      <c r="JA130" s="39"/>
      <c r="JB130" s="39"/>
      <c r="JC130" s="39"/>
      <c r="JD130" s="39"/>
      <c r="JE130" s="39"/>
      <c r="JF130" s="39"/>
      <c r="JG130" s="39"/>
      <c r="JH130" s="39"/>
      <c r="JI130" s="39"/>
      <c r="JJ130" s="39"/>
      <c r="JK130" s="39"/>
      <c r="JL130" s="39"/>
      <c r="JM130" s="39"/>
      <c r="JN130" s="39"/>
      <c r="JO130" s="39"/>
      <c r="JP130" s="39"/>
      <c r="JQ130" s="39"/>
      <c r="JR130" s="39"/>
      <c r="JS130" s="39"/>
      <c r="JT130" s="39"/>
      <c r="JU130" s="39"/>
      <c r="JV130" s="39"/>
      <c r="JW130" s="39"/>
      <c r="JX130" s="39"/>
      <c r="JY130" s="39"/>
      <c r="JZ130" s="39"/>
      <c r="KA130" s="39"/>
      <c r="KB130" s="39"/>
      <c r="KC130" s="39"/>
      <c r="KD130" s="39"/>
      <c r="KE130" s="39"/>
      <c r="KF130" s="39"/>
      <c r="KG130" s="39"/>
      <c r="KH130" s="39"/>
      <c r="KI130" s="39"/>
      <c r="KJ130" s="39"/>
      <c r="KK130" s="39"/>
      <c r="KL130" s="39"/>
      <c r="KM130" s="39"/>
      <c r="KN130" s="39"/>
      <c r="KO130" s="39"/>
      <c r="KP130" s="39"/>
      <c r="KQ130" s="39"/>
      <c r="KR130" s="39"/>
    </row>
    <row r="131" spans="1:304" x14ac:dyDescent="0.2">
      <c r="B131" s="33" t="s">
        <v>58</v>
      </c>
      <c r="C131" s="20">
        <v>2</v>
      </c>
      <c r="D131" s="20">
        <v>421531</v>
      </c>
      <c r="E131" s="18"/>
      <c r="F131" s="18"/>
      <c r="G131" s="18"/>
      <c r="H131" s="18"/>
      <c r="I131" s="18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  <c r="IS131" s="30"/>
      <c r="IT131" s="30"/>
      <c r="IU131" s="30"/>
      <c r="IV131" s="30"/>
      <c r="IW131" s="30"/>
      <c r="IX131" s="30"/>
      <c r="IY131" s="30"/>
      <c r="IZ131" s="30"/>
      <c r="JA131" s="30"/>
      <c r="JB131" s="30"/>
      <c r="JC131" s="30"/>
      <c r="JD131" s="30"/>
      <c r="JE131" s="30"/>
      <c r="JF131" s="30"/>
      <c r="JG131" s="30"/>
      <c r="JH131" s="30"/>
      <c r="JI131" s="30"/>
      <c r="JJ131" s="30"/>
      <c r="JK131" s="30"/>
      <c r="JL131" s="30"/>
      <c r="JM131" s="30"/>
      <c r="JN131" s="30"/>
      <c r="JO131" s="30"/>
      <c r="JP131" s="30"/>
      <c r="JQ131" s="30"/>
      <c r="JR131" s="30"/>
      <c r="JS131" s="30"/>
      <c r="JT131" s="30"/>
      <c r="JU131" s="30"/>
      <c r="JV131" s="30"/>
      <c r="JW131" s="30"/>
      <c r="JX131" s="30"/>
      <c r="JY131" s="30"/>
      <c r="JZ131" s="30"/>
      <c r="KA131" s="30"/>
      <c r="KB131" s="30"/>
      <c r="KC131" s="30"/>
      <c r="KD131" s="30"/>
      <c r="KE131" s="30"/>
      <c r="KF131" s="30"/>
      <c r="KG131" s="30"/>
      <c r="KH131" s="30"/>
      <c r="KI131" s="30"/>
      <c r="KJ131" s="30"/>
      <c r="KK131" s="30"/>
      <c r="KL131" s="30"/>
      <c r="KM131" s="30"/>
      <c r="KN131" s="30"/>
      <c r="KO131" s="30"/>
      <c r="KP131" s="30"/>
      <c r="KQ131" s="30"/>
      <c r="KR131" s="30"/>
    </row>
    <row r="132" spans="1:304" x14ac:dyDescent="0.2">
      <c r="B132" s="22" t="s">
        <v>59</v>
      </c>
      <c r="C132" s="20">
        <v>0</v>
      </c>
      <c r="D132" s="20">
        <v>0</v>
      </c>
      <c r="E132" s="18"/>
      <c r="F132" s="18"/>
      <c r="G132" s="18"/>
      <c r="H132" s="18"/>
      <c r="I132" s="18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  <c r="IS132" s="30"/>
      <c r="IT132" s="30"/>
      <c r="IU132" s="30"/>
      <c r="IV132" s="30"/>
      <c r="IW132" s="30"/>
      <c r="IX132" s="30"/>
      <c r="IY132" s="30"/>
      <c r="IZ132" s="30"/>
      <c r="JA132" s="30"/>
      <c r="JB132" s="30"/>
      <c r="JC132" s="30"/>
      <c r="JD132" s="30"/>
      <c r="JE132" s="30"/>
      <c r="JF132" s="30"/>
      <c r="JG132" s="30"/>
      <c r="JH132" s="30"/>
      <c r="JI132" s="30"/>
      <c r="JJ132" s="30"/>
      <c r="JK132" s="30"/>
      <c r="JL132" s="30"/>
      <c r="JM132" s="30"/>
      <c r="JN132" s="30"/>
      <c r="JO132" s="30"/>
      <c r="JP132" s="30"/>
      <c r="JQ132" s="30"/>
      <c r="JR132" s="30"/>
      <c r="JS132" s="30"/>
      <c r="JT132" s="30"/>
      <c r="JU132" s="30"/>
      <c r="JV132" s="30"/>
      <c r="JW132" s="30"/>
      <c r="JX132" s="30"/>
      <c r="JY132" s="30"/>
      <c r="JZ132" s="30"/>
      <c r="KA132" s="30"/>
      <c r="KB132" s="30"/>
      <c r="KC132" s="30"/>
      <c r="KD132" s="30"/>
      <c r="KE132" s="30"/>
      <c r="KF132" s="30"/>
      <c r="KG132" s="30"/>
      <c r="KH132" s="30"/>
      <c r="KI132" s="30"/>
      <c r="KJ132" s="30"/>
      <c r="KK132" s="30"/>
      <c r="KL132" s="30"/>
      <c r="KM132" s="30"/>
      <c r="KN132" s="30"/>
      <c r="KO132" s="30"/>
      <c r="KP132" s="30"/>
      <c r="KQ132" s="30"/>
      <c r="KR132" s="30"/>
    </row>
    <row r="133" spans="1:304" x14ac:dyDescent="0.2">
      <c r="B133" s="22" t="s">
        <v>60</v>
      </c>
      <c r="C133" s="20">
        <v>61</v>
      </c>
      <c r="D133" s="20">
        <v>2373700</v>
      </c>
      <c r="E133" s="18"/>
      <c r="F133" s="18"/>
      <c r="G133" s="18"/>
      <c r="H133" s="18"/>
      <c r="I133" s="18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  <c r="IR133" s="30"/>
      <c r="IS133" s="30"/>
      <c r="IT133" s="30"/>
      <c r="IU133" s="30"/>
      <c r="IV133" s="30"/>
      <c r="IW133" s="30"/>
      <c r="IX133" s="30"/>
      <c r="IY133" s="30"/>
      <c r="IZ133" s="30"/>
      <c r="JA133" s="30"/>
      <c r="JB133" s="30"/>
      <c r="JC133" s="30"/>
      <c r="JD133" s="30"/>
      <c r="JE133" s="30"/>
      <c r="JF133" s="30"/>
      <c r="JG133" s="30"/>
      <c r="JH133" s="30"/>
      <c r="JI133" s="30"/>
      <c r="JJ133" s="30"/>
      <c r="JK133" s="30"/>
      <c r="JL133" s="30"/>
      <c r="JM133" s="30"/>
      <c r="JN133" s="30"/>
      <c r="JO133" s="30"/>
      <c r="JP133" s="30"/>
      <c r="JQ133" s="30"/>
      <c r="JR133" s="30"/>
      <c r="JS133" s="30"/>
      <c r="JT133" s="30"/>
      <c r="JU133" s="30"/>
      <c r="JV133" s="30"/>
      <c r="JW133" s="30"/>
      <c r="JX133" s="30"/>
      <c r="JY133" s="30"/>
      <c r="JZ133" s="30"/>
      <c r="KA133" s="30"/>
      <c r="KB133" s="30"/>
      <c r="KC133" s="30"/>
      <c r="KD133" s="30"/>
      <c r="KE133" s="30"/>
      <c r="KF133" s="30"/>
      <c r="KG133" s="30"/>
      <c r="KH133" s="30"/>
      <c r="KI133" s="30"/>
      <c r="KJ133" s="30"/>
      <c r="KK133" s="30"/>
      <c r="KL133" s="30"/>
      <c r="KM133" s="30"/>
      <c r="KN133" s="30"/>
      <c r="KO133" s="30"/>
      <c r="KP133" s="30"/>
      <c r="KQ133" s="30"/>
      <c r="KR133" s="30"/>
    </row>
    <row r="134" spans="1:304" x14ac:dyDescent="0.2">
      <c r="B134" s="22" t="s">
        <v>61</v>
      </c>
      <c r="C134" s="20">
        <v>360</v>
      </c>
      <c r="D134" s="20">
        <v>27656846</v>
      </c>
      <c r="E134" s="18"/>
      <c r="F134" s="18"/>
      <c r="G134" s="18"/>
      <c r="H134" s="18"/>
      <c r="I134" s="18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  <c r="IR134" s="30"/>
      <c r="IS134" s="30"/>
      <c r="IT134" s="30"/>
      <c r="IU134" s="30"/>
      <c r="IV134" s="30"/>
      <c r="IW134" s="30"/>
      <c r="IX134" s="30"/>
      <c r="IY134" s="30"/>
      <c r="IZ134" s="30"/>
      <c r="JA134" s="30"/>
      <c r="JB134" s="30"/>
      <c r="JC134" s="30"/>
      <c r="JD134" s="30"/>
      <c r="JE134" s="30"/>
      <c r="JF134" s="30"/>
      <c r="JG134" s="30"/>
      <c r="JH134" s="30"/>
      <c r="JI134" s="30"/>
      <c r="JJ134" s="30"/>
      <c r="JK134" s="30"/>
      <c r="JL134" s="30"/>
      <c r="JM134" s="30"/>
      <c r="JN134" s="30"/>
      <c r="JO134" s="30"/>
      <c r="JP134" s="30"/>
      <c r="JQ134" s="30"/>
      <c r="JR134" s="30"/>
      <c r="JS134" s="30"/>
      <c r="JT134" s="30"/>
      <c r="JU134" s="30"/>
      <c r="JV134" s="30"/>
      <c r="JW134" s="30"/>
      <c r="JX134" s="30"/>
      <c r="JY134" s="30"/>
      <c r="JZ134" s="30"/>
      <c r="KA134" s="30"/>
      <c r="KB134" s="30"/>
      <c r="KC134" s="30"/>
      <c r="KD134" s="30"/>
      <c r="KE134" s="30"/>
      <c r="KF134" s="30"/>
      <c r="KG134" s="30"/>
      <c r="KH134" s="30"/>
      <c r="KI134" s="30"/>
      <c r="KJ134" s="30"/>
      <c r="KK134" s="30"/>
      <c r="KL134" s="30"/>
      <c r="KM134" s="30"/>
      <c r="KN134" s="30"/>
      <c r="KO134" s="30"/>
      <c r="KP134" s="30"/>
      <c r="KQ134" s="30"/>
      <c r="KR134" s="30"/>
    </row>
    <row r="135" spans="1:304" x14ac:dyDescent="0.2">
      <c r="B135" s="22" t="s">
        <v>62</v>
      </c>
      <c r="C135" s="20">
        <v>513</v>
      </c>
      <c r="D135" s="20">
        <v>47674705</v>
      </c>
      <c r="E135" s="18"/>
      <c r="F135" s="18"/>
      <c r="G135" s="18"/>
      <c r="H135" s="18"/>
      <c r="I135" s="18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  <c r="IR135" s="30"/>
      <c r="IS135" s="30"/>
      <c r="IT135" s="30"/>
      <c r="IU135" s="30"/>
      <c r="IV135" s="30"/>
      <c r="IW135" s="30"/>
      <c r="IX135" s="30"/>
      <c r="IY135" s="30"/>
      <c r="IZ135" s="30"/>
      <c r="JA135" s="30"/>
      <c r="JB135" s="30"/>
      <c r="JC135" s="30"/>
      <c r="JD135" s="30"/>
      <c r="JE135" s="30"/>
      <c r="JF135" s="30"/>
      <c r="JG135" s="30"/>
      <c r="JH135" s="30"/>
      <c r="JI135" s="30"/>
      <c r="JJ135" s="30"/>
      <c r="JK135" s="30"/>
      <c r="JL135" s="30"/>
      <c r="JM135" s="30"/>
      <c r="JN135" s="30"/>
      <c r="JO135" s="30"/>
      <c r="JP135" s="30"/>
      <c r="JQ135" s="30"/>
      <c r="JR135" s="30"/>
      <c r="JS135" s="30"/>
      <c r="JT135" s="30"/>
      <c r="JU135" s="30"/>
      <c r="JV135" s="30"/>
      <c r="JW135" s="30"/>
      <c r="JX135" s="30"/>
      <c r="JY135" s="30"/>
      <c r="JZ135" s="30"/>
      <c r="KA135" s="30"/>
      <c r="KB135" s="30"/>
      <c r="KC135" s="30"/>
      <c r="KD135" s="30"/>
      <c r="KE135" s="30"/>
      <c r="KF135" s="30"/>
      <c r="KG135" s="30"/>
      <c r="KH135" s="30"/>
      <c r="KI135" s="30"/>
      <c r="KJ135" s="30"/>
      <c r="KK135" s="30"/>
      <c r="KL135" s="30"/>
      <c r="KM135" s="30"/>
      <c r="KN135" s="30"/>
      <c r="KO135" s="30"/>
      <c r="KP135" s="30"/>
      <c r="KQ135" s="30"/>
      <c r="KR135" s="30"/>
    </row>
    <row r="136" spans="1:304" x14ac:dyDescent="0.2">
      <c r="B136" s="22" t="s">
        <v>63</v>
      </c>
      <c r="C136" s="20">
        <v>556</v>
      </c>
      <c r="D136" s="20">
        <v>74774139</v>
      </c>
      <c r="E136" s="18"/>
      <c r="F136" s="18"/>
      <c r="G136" s="18"/>
      <c r="H136" s="18"/>
      <c r="I136" s="18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  <c r="IS136" s="30"/>
      <c r="IT136" s="30"/>
      <c r="IU136" s="30"/>
      <c r="IV136" s="30"/>
      <c r="IW136" s="30"/>
      <c r="IX136" s="30"/>
      <c r="IY136" s="30"/>
      <c r="IZ136" s="30"/>
      <c r="JA136" s="30"/>
      <c r="JB136" s="30"/>
      <c r="JC136" s="30"/>
      <c r="JD136" s="30"/>
      <c r="JE136" s="30"/>
      <c r="JF136" s="30"/>
      <c r="JG136" s="30"/>
      <c r="JH136" s="30"/>
      <c r="JI136" s="30"/>
      <c r="JJ136" s="30"/>
      <c r="JK136" s="30"/>
      <c r="JL136" s="30"/>
      <c r="JM136" s="30"/>
      <c r="JN136" s="30"/>
      <c r="JO136" s="30"/>
      <c r="JP136" s="30"/>
      <c r="JQ136" s="30"/>
      <c r="JR136" s="30"/>
      <c r="JS136" s="30"/>
      <c r="JT136" s="30"/>
      <c r="JU136" s="30"/>
      <c r="JV136" s="30"/>
      <c r="JW136" s="30"/>
      <c r="JX136" s="30"/>
      <c r="JY136" s="30"/>
      <c r="JZ136" s="30"/>
      <c r="KA136" s="30"/>
      <c r="KB136" s="30"/>
      <c r="KC136" s="30"/>
      <c r="KD136" s="30"/>
      <c r="KE136" s="30"/>
      <c r="KF136" s="30"/>
      <c r="KG136" s="30"/>
      <c r="KH136" s="30"/>
      <c r="KI136" s="30"/>
      <c r="KJ136" s="30"/>
      <c r="KK136" s="30"/>
      <c r="KL136" s="30"/>
      <c r="KM136" s="30"/>
      <c r="KN136" s="30"/>
      <c r="KO136" s="30"/>
      <c r="KP136" s="30"/>
      <c r="KQ136" s="30"/>
      <c r="KR136" s="30"/>
    </row>
    <row r="137" spans="1:304" x14ac:dyDescent="0.2">
      <c r="B137" s="22" t="s">
        <v>64</v>
      </c>
      <c r="C137" s="20">
        <v>417</v>
      </c>
      <c r="D137" s="20">
        <v>42535249</v>
      </c>
      <c r="E137" s="18"/>
      <c r="F137" s="18"/>
      <c r="G137" s="18"/>
      <c r="H137" s="18"/>
      <c r="I137" s="18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  <c r="IR137" s="30"/>
      <c r="IS137" s="30"/>
      <c r="IT137" s="30"/>
      <c r="IU137" s="30"/>
      <c r="IV137" s="30"/>
      <c r="IW137" s="30"/>
      <c r="IX137" s="30"/>
      <c r="IY137" s="30"/>
      <c r="IZ137" s="30"/>
      <c r="JA137" s="30"/>
      <c r="JB137" s="30"/>
      <c r="JC137" s="30"/>
      <c r="JD137" s="30"/>
      <c r="JE137" s="30"/>
      <c r="JF137" s="30"/>
      <c r="JG137" s="30"/>
      <c r="JH137" s="30"/>
      <c r="JI137" s="30"/>
      <c r="JJ137" s="30"/>
      <c r="JK137" s="30"/>
      <c r="JL137" s="30"/>
      <c r="JM137" s="30"/>
      <c r="JN137" s="30"/>
      <c r="JO137" s="30"/>
      <c r="JP137" s="30"/>
      <c r="JQ137" s="30"/>
      <c r="JR137" s="30"/>
      <c r="JS137" s="30"/>
      <c r="JT137" s="30"/>
      <c r="JU137" s="30"/>
      <c r="JV137" s="30"/>
      <c r="JW137" s="30"/>
      <c r="JX137" s="30"/>
      <c r="JY137" s="30"/>
      <c r="JZ137" s="30"/>
      <c r="KA137" s="30"/>
      <c r="KB137" s="30"/>
      <c r="KC137" s="30"/>
      <c r="KD137" s="30"/>
      <c r="KE137" s="30"/>
      <c r="KF137" s="30"/>
      <c r="KG137" s="30"/>
      <c r="KH137" s="30"/>
      <c r="KI137" s="30"/>
      <c r="KJ137" s="30"/>
      <c r="KK137" s="30"/>
      <c r="KL137" s="30"/>
      <c r="KM137" s="30"/>
      <c r="KN137" s="30"/>
      <c r="KO137" s="30"/>
      <c r="KP137" s="30"/>
      <c r="KQ137" s="30"/>
      <c r="KR137" s="30"/>
    </row>
    <row r="138" spans="1:304" x14ac:dyDescent="0.2">
      <c r="B138" s="22" t="s">
        <v>23</v>
      </c>
      <c r="C138" s="20">
        <f>SUM(C131:C137)</f>
        <v>1909</v>
      </c>
      <c r="D138" s="25">
        <f>SUM(D131:D137)</f>
        <v>195436170</v>
      </c>
      <c r="E138" s="18"/>
      <c r="F138" s="18"/>
      <c r="G138" s="18"/>
      <c r="H138" s="18"/>
      <c r="I138" s="18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  <c r="IS138" s="30"/>
      <c r="IT138" s="30"/>
      <c r="IU138" s="30"/>
      <c r="IV138" s="30"/>
      <c r="IW138" s="30"/>
      <c r="IX138" s="30"/>
      <c r="IY138" s="30"/>
      <c r="IZ138" s="30"/>
      <c r="JA138" s="30"/>
      <c r="JB138" s="30"/>
      <c r="JC138" s="30"/>
      <c r="JD138" s="30"/>
      <c r="JE138" s="30"/>
      <c r="JF138" s="30"/>
      <c r="JG138" s="30"/>
      <c r="JH138" s="30"/>
      <c r="JI138" s="30"/>
      <c r="JJ138" s="30"/>
      <c r="JK138" s="30"/>
      <c r="JL138" s="30"/>
      <c r="JM138" s="30"/>
      <c r="JN138" s="30"/>
      <c r="JO138" s="30"/>
      <c r="JP138" s="30"/>
      <c r="JQ138" s="30"/>
      <c r="JR138" s="30"/>
      <c r="JS138" s="30"/>
      <c r="JT138" s="30"/>
      <c r="JU138" s="30"/>
      <c r="JV138" s="30"/>
      <c r="JW138" s="30"/>
      <c r="JX138" s="30"/>
      <c r="JY138" s="30"/>
      <c r="JZ138" s="30"/>
      <c r="KA138" s="30"/>
      <c r="KB138" s="30"/>
      <c r="KC138" s="30"/>
      <c r="KD138" s="30"/>
      <c r="KE138" s="30"/>
      <c r="KF138" s="30"/>
      <c r="KG138" s="30"/>
      <c r="KH138" s="30"/>
      <c r="KI138" s="30"/>
      <c r="KJ138" s="30"/>
      <c r="KK138" s="30"/>
      <c r="KL138" s="30"/>
      <c r="KM138" s="30"/>
      <c r="KN138" s="30"/>
      <c r="KO138" s="30"/>
      <c r="KP138" s="30"/>
      <c r="KQ138" s="30"/>
      <c r="KR138" s="30"/>
    </row>
    <row r="139" spans="1:304" x14ac:dyDescent="0.2">
      <c r="B139" s="18"/>
      <c r="C139" s="18"/>
      <c r="D139" s="18"/>
      <c r="E139" s="18"/>
      <c r="F139" s="18"/>
      <c r="G139" s="18"/>
      <c r="H139" s="18"/>
      <c r="I139" s="18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  <c r="IR139" s="30"/>
      <c r="IS139" s="30"/>
      <c r="IT139" s="30"/>
      <c r="IU139" s="30"/>
      <c r="IV139" s="30"/>
      <c r="IW139" s="30"/>
      <c r="IX139" s="30"/>
      <c r="IY139" s="30"/>
      <c r="IZ139" s="30"/>
      <c r="JA139" s="30"/>
      <c r="JB139" s="30"/>
      <c r="JC139" s="30"/>
      <c r="JD139" s="30"/>
      <c r="JE139" s="30"/>
      <c r="JF139" s="30"/>
      <c r="JG139" s="30"/>
      <c r="JH139" s="30"/>
      <c r="JI139" s="30"/>
      <c r="JJ139" s="30"/>
      <c r="JK139" s="30"/>
      <c r="JL139" s="30"/>
      <c r="JM139" s="30"/>
      <c r="JN139" s="30"/>
      <c r="JO139" s="30"/>
      <c r="JP139" s="30"/>
      <c r="JQ139" s="30"/>
      <c r="JR139" s="30"/>
      <c r="JS139" s="30"/>
      <c r="JT139" s="30"/>
      <c r="JU139" s="30"/>
      <c r="JV139" s="30"/>
      <c r="JW139" s="30"/>
      <c r="JX139" s="30"/>
      <c r="JY139" s="30"/>
      <c r="JZ139" s="30"/>
      <c r="KA139" s="30"/>
      <c r="KB139" s="30"/>
      <c r="KC139" s="30"/>
      <c r="KD139" s="30"/>
      <c r="KE139" s="30"/>
      <c r="KF139" s="30"/>
      <c r="KG139" s="30"/>
      <c r="KH139" s="30"/>
      <c r="KI139" s="30"/>
      <c r="KJ139" s="30"/>
      <c r="KK139" s="30"/>
      <c r="KL139" s="30"/>
      <c r="KM139" s="30"/>
      <c r="KN139" s="30"/>
      <c r="KO139" s="30"/>
      <c r="KP139" s="30"/>
      <c r="KQ139" s="30"/>
      <c r="KR139" s="30"/>
    </row>
    <row r="140" spans="1:304" ht="24.95" customHeight="1" x14ac:dyDescent="0.2">
      <c r="B140" s="21" t="s">
        <v>72</v>
      </c>
      <c r="C140" s="21"/>
      <c r="D140" s="21"/>
      <c r="E140" s="18"/>
      <c r="F140" s="18"/>
      <c r="G140" s="18"/>
      <c r="H140" s="18"/>
      <c r="I140" s="18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  <c r="IR140" s="30"/>
      <c r="IS140" s="30"/>
      <c r="IT140" s="30"/>
      <c r="IU140" s="30"/>
      <c r="IV140" s="30"/>
      <c r="IW140" s="30"/>
      <c r="IX140" s="30"/>
      <c r="IY140" s="30"/>
      <c r="IZ140" s="30"/>
      <c r="JA140" s="30"/>
      <c r="JB140" s="30"/>
      <c r="JC140" s="30"/>
      <c r="JD140" s="30"/>
      <c r="JE140" s="30"/>
      <c r="JF140" s="30"/>
      <c r="JG140" s="30"/>
      <c r="JH140" s="30"/>
      <c r="JI140" s="30"/>
      <c r="JJ140" s="30"/>
      <c r="JK140" s="30"/>
      <c r="JL140" s="30"/>
      <c r="JM140" s="30"/>
      <c r="JN140" s="30"/>
      <c r="JO140" s="30"/>
      <c r="JP140" s="30"/>
      <c r="JQ140" s="30"/>
      <c r="JR140" s="30"/>
      <c r="JS140" s="30"/>
      <c r="JT140" s="30"/>
      <c r="JU140" s="30"/>
      <c r="JV140" s="30"/>
      <c r="JW140" s="30"/>
      <c r="JX140" s="30"/>
      <c r="JY140" s="30"/>
      <c r="JZ140" s="30"/>
      <c r="KA140" s="30"/>
      <c r="KB140" s="30"/>
      <c r="KC140" s="30"/>
      <c r="KD140" s="30"/>
      <c r="KE140" s="30"/>
      <c r="KF140" s="30"/>
      <c r="KG140" s="30"/>
      <c r="KH140" s="30"/>
      <c r="KI140" s="30"/>
      <c r="KJ140" s="30"/>
      <c r="KK140" s="30"/>
      <c r="KL140" s="30"/>
      <c r="KM140" s="30"/>
      <c r="KN140" s="30"/>
      <c r="KO140" s="30"/>
      <c r="KP140" s="30"/>
      <c r="KQ140" s="30"/>
      <c r="KR140" s="30"/>
    </row>
    <row r="141" spans="1:304" ht="24.6" customHeight="1" x14ac:dyDescent="0.2">
      <c r="B141" s="51"/>
      <c r="C141" s="49" t="s">
        <v>25</v>
      </c>
      <c r="D141" s="50" t="s">
        <v>8</v>
      </c>
      <c r="E141" s="18"/>
      <c r="F141" s="18"/>
      <c r="G141" s="18"/>
      <c r="H141" s="18"/>
      <c r="I141" s="18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  <c r="IR141" s="30"/>
      <c r="IS141" s="30"/>
      <c r="IT141" s="30"/>
      <c r="IU141" s="30"/>
      <c r="IV141" s="30"/>
      <c r="IW141" s="30"/>
      <c r="IX141" s="30"/>
      <c r="IY141" s="30"/>
      <c r="IZ141" s="30"/>
      <c r="JA141" s="30"/>
      <c r="JB141" s="30"/>
      <c r="JC141" s="30"/>
      <c r="JD141" s="30"/>
      <c r="JE141" s="30"/>
      <c r="JF141" s="30"/>
      <c r="JG141" s="30"/>
      <c r="JH141" s="30"/>
      <c r="JI141" s="30"/>
      <c r="JJ141" s="30"/>
      <c r="JK141" s="30"/>
      <c r="JL141" s="30"/>
      <c r="JM141" s="30"/>
      <c r="JN141" s="30"/>
      <c r="JO141" s="30"/>
      <c r="JP141" s="30"/>
      <c r="JQ141" s="30"/>
      <c r="JR141" s="30"/>
      <c r="JS141" s="30"/>
      <c r="JT141" s="30"/>
      <c r="JU141" s="30"/>
      <c r="JV141" s="30"/>
      <c r="JW141" s="30"/>
      <c r="JX141" s="30"/>
      <c r="JY141" s="30"/>
      <c r="JZ141" s="30"/>
      <c r="KA141" s="30"/>
      <c r="KB141" s="30"/>
      <c r="KC141" s="30"/>
      <c r="KD141" s="30"/>
      <c r="KE141" s="30"/>
      <c r="KF141" s="30"/>
      <c r="KG141" s="30"/>
      <c r="KH141" s="30"/>
      <c r="KI141" s="30"/>
      <c r="KJ141" s="30"/>
      <c r="KK141" s="30"/>
      <c r="KL141" s="30"/>
      <c r="KM141" s="30"/>
      <c r="KN141" s="30"/>
      <c r="KO141" s="30"/>
      <c r="KP141" s="30"/>
      <c r="KQ141" s="30"/>
      <c r="KR141" s="30"/>
    </row>
    <row r="142" spans="1:304" x14ac:dyDescent="0.2">
      <c r="B142" s="33" t="s">
        <v>58</v>
      </c>
      <c r="C142" s="37">
        <v>2</v>
      </c>
      <c r="D142" s="37">
        <v>19235</v>
      </c>
      <c r="E142" s="18"/>
      <c r="F142" s="18"/>
      <c r="G142" s="18"/>
      <c r="H142" s="18"/>
      <c r="I142" s="18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  <c r="IV142" s="30"/>
      <c r="IW142" s="30"/>
      <c r="IX142" s="30"/>
      <c r="IY142" s="30"/>
      <c r="IZ142" s="30"/>
      <c r="JA142" s="30"/>
      <c r="JB142" s="30"/>
      <c r="JC142" s="30"/>
      <c r="JD142" s="30"/>
      <c r="JE142" s="30"/>
      <c r="JF142" s="30"/>
      <c r="JG142" s="30"/>
      <c r="JH142" s="30"/>
      <c r="JI142" s="30"/>
      <c r="JJ142" s="30"/>
      <c r="JK142" s="30"/>
      <c r="JL142" s="30"/>
      <c r="JM142" s="30"/>
      <c r="JN142" s="30"/>
      <c r="JO142" s="30"/>
      <c r="JP142" s="30"/>
      <c r="JQ142" s="30"/>
      <c r="JR142" s="30"/>
      <c r="JS142" s="30"/>
      <c r="JT142" s="30"/>
      <c r="JU142" s="30"/>
      <c r="JV142" s="30"/>
      <c r="JW142" s="30"/>
      <c r="JX142" s="30"/>
      <c r="JY142" s="30"/>
      <c r="JZ142" s="30"/>
      <c r="KA142" s="30"/>
      <c r="KB142" s="30"/>
      <c r="KC142" s="30"/>
      <c r="KD142" s="30"/>
      <c r="KE142" s="30"/>
      <c r="KF142" s="30"/>
      <c r="KG142" s="30"/>
      <c r="KH142" s="30"/>
      <c r="KI142" s="30"/>
      <c r="KJ142" s="30"/>
      <c r="KK142" s="30"/>
      <c r="KL142" s="30"/>
      <c r="KM142" s="30"/>
      <c r="KN142" s="30"/>
      <c r="KO142" s="30"/>
      <c r="KP142" s="30"/>
      <c r="KQ142" s="30"/>
      <c r="KR142" s="30"/>
    </row>
    <row r="143" spans="1:304" x14ac:dyDescent="0.2">
      <c r="B143" s="22" t="s">
        <v>59</v>
      </c>
      <c r="C143" s="20">
        <v>0</v>
      </c>
      <c r="D143" s="20">
        <v>0</v>
      </c>
      <c r="E143" s="18"/>
      <c r="F143" s="18"/>
      <c r="G143" s="18"/>
      <c r="H143" s="18"/>
      <c r="I143" s="18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  <c r="IS143" s="30"/>
      <c r="IT143" s="30"/>
      <c r="IU143" s="30"/>
      <c r="IV143" s="30"/>
      <c r="IW143" s="30"/>
      <c r="IX143" s="30"/>
      <c r="IY143" s="30"/>
      <c r="IZ143" s="30"/>
      <c r="JA143" s="30"/>
      <c r="JB143" s="30"/>
      <c r="JC143" s="30"/>
      <c r="JD143" s="30"/>
      <c r="JE143" s="30"/>
      <c r="JF143" s="30"/>
      <c r="JG143" s="30"/>
      <c r="JH143" s="30"/>
      <c r="JI143" s="30"/>
      <c r="JJ143" s="30"/>
      <c r="JK143" s="30"/>
      <c r="JL143" s="30"/>
      <c r="JM143" s="30"/>
      <c r="JN143" s="30"/>
      <c r="JO143" s="30"/>
      <c r="JP143" s="30"/>
      <c r="JQ143" s="30"/>
      <c r="JR143" s="30"/>
      <c r="JS143" s="30"/>
      <c r="JT143" s="30"/>
      <c r="JU143" s="30"/>
      <c r="JV143" s="30"/>
      <c r="JW143" s="30"/>
      <c r="JX143" s="30"/>
      <c r="JY143" s="30"/>
      <c r="JZ143" s="30"/>
      <c r="KA143" s="30"/>
      <c r="KB143" s="30"/>
      <c r="KC143" s="30"/>
      <c r="KD143" s="30"/>
      <c r="KE143" s="30"/>
      <c r="KF143" s="30"/>
      <c r="KG143" s="30"/>
      <c r="KH143" s="30"/>
      <c r="KI143" s="30"/>
      <c r="KJ143" s="30"/>
      <c r="KK143" s="30"/>
      <c r="KL143" s="30"/>
      <c r="KM143" s="30"/>
      <c r="KN143" s="30"/>
      <c r="KO143" s="30"/>
      <c r="KP143" s="30"/>
      <c r="KQ143" s="30"/>
      <c r="KR143" s="30"/>
    </row>
    <row r="144" spans="1:304" x14ac:dyDescent="0.2">
      <c r="B144" s="22" t="s">
        <v>60</v>
      </c>
      <c r="C144" s="20">
        <v>493</v>
      </c>
      <c r="D144" s="20">
        <v>42198097</v>
      </c>
      <c r="E144" s="18"/>
      <c r="F144" s="18"/>
      <c r="G144" s="18"/>
      <c r="H144" s="18"/>
      <c r="I144" s="18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  <c r="IS144" s="30"/>
      <c r="IT144" s="30"/>
      <c r="IU144" s="30"/>
      <c r="IV144" s="30"/>
      <c r="IW144" s="30"/>
      <c r="IX144" s="30"/>
      <c r="IY144" s="30"/>
      <c r="IZ144" s="30"/>
      <c r="JA144" s="30"/>
      <c r="JB144" s="30"/>
      <c r="JC144" s="30"/>
      <c r="JD144" s="30"/>
      <c r="JE144" s="30"/>
      <c r="JF144" s="30"/>
      <c r="JG144" s="30"/>
      <c r="JH144" s="30"/>
      <c r="JI144" s="30"/>
      <c r="JJ144" s="30"/>
      <c r="JK144" s="30"/>
      <c r="JL144" s="30"/>
      <c r="JM144" s="30"/>
      <c r="JN144" s="30"/>
      <c r="JO144" s="30"/>
      <c r="JP144" s="30"/>
      <c r="JQ144" s="30"/>
      <c r="JR144" s="30"/>
      <c r="JS144" s="30"/>
      <c r="JT144" s="30"/>
      <c r="JU144" s="30"/>
      <c r="JV144" s="30"/>
      <c r="JW144" s="30"/>
      <c r="JX144" s="30"/>
      <c r="JY144" s="30"/>
      <c r="JZ144" s="30"/>
      <c r="KA144" s="30"/>
      <c r="KB144" s="30"/>
      <c r="KC144" s="30"/>
      <c r="KD144" s="30"/>
      <c r="KE144" s="30"/>
      <c r="KF144" s="30"/>
      <c r="KG144" s="30"/>
      <c r="KH144" s="30"/>
      <c r="KI144" s="30"/>
      <c r="KJ144" s="30"/>
      <c r="KK144" s="30"/>
      <c r="KL144" s="30"/>
      <c r="KM144" s="30"/>
      <c r="KN144" s="30"/>
      <c r="KO144" s="30"/>
      <c r="KP144" s="30"/>
      <c r="KQ144" s="30"/>
      <c r="KR144" s="30"/>
    </row>
    <row r="145" spans="2:304" x14ac:dyDescent="0.2">
      <c r="B145" s="22" t="s">
        <v>61</v>
      </c>
      <c r="C145" s="20">
        <v>2098</v>
      </c>
      <c r="D145" s="20">
        <v>433022859</v>
      </c>
      <c r="E145" s="18"/>
      <c r="F145" s="18"/>
      <c r="G145" s="18"/>
      <c r="H145" s="18"/>
      <c r="I145" s="18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  <c r="IR145" s="30"/>
      <c r="IS145" s="30"/>
      <c r="IT145" s="30"/>
      <c r="IU145" s="30"/>
      <c r="IV145" s="30"/>
      <c r="IW145" s="30"/>
      <c r="IX145" s="30"/>
      <c r="IY145" s="30"/>
      <c r="IZ145" s="30"/>
      <c r="JA145" s="30"/>
      <c r="JB145" s="30"/>
      <c r="JC145" s="30"/>
      <c r="JD145" s="30"/>
      <c r="JE145" s="30"/>
      <c r="JF145" s="30"/>
      <c r="JG145" s="30"/>
      <c r="JH145" s="30"/>
      <c r="JI145" s="30"/>
      <c r="JJ145" s="30"/>
      <c r="JK145" s="30"/>
      <c r="JL145" s="30"/>
      <c r="JM145" s="30"/>
      <c r="JN145" s="30"/>
      <c r="JO145" s="30"/>
      <c r="JP145" s="30"/>
      <c r="JQ145" s="30"/>
      <c r="JR145" s="30"/>
      <c r="JS145" s="30"/>
      <c r="JT145" s="30"/>
      <c r="JU145" s="30"/>
      <c r="JV145" s="30"/>
      <c r="JW145" s="30"/>
      <c r="JX145" s="30"/>
      <c r="JY145" s="30"/>
      <c r="JZ145" s="30"/>
      <c r="KA145" s="30"/>
      <c r="KB145" s="30"/>
      <c r="KC145" s="30"/>
      <c r="KD145" s="30"/>
      <c r="KE145" s="30"/>
      <c r="KF145" s="30"/>
      <c r="KG145" s="30"/>
      <c r="KH145" s="30"/>
      <c r="KI145" s="30"/>
      <c r="KJ145" s="30"/>
      <c r="KK145" s="30"/>
      <c r="KL145" s="30"/>
      <c r="KM145" s="30"/>
      <c r="KN145" s="30"/>
      <c r="KO145" s="30"/>
      <c r="KP145" s="30"/>
      <c r="KQ145" s="30"/>
      <c r="KR145" s="30"/>
    </row>
    <row r="146" spans="2:304" x14ac:dyDescent="0.2">
      <c r="B146" s="22" t="s">
        <v>62</v>
      </c>
      <c r="C146" s="20">
        <v>2579</v>
      </c>
      <c r="D146" s="20">
        <v>713032885</v>
      </c>
      <c r="E146" s="18"/>
      <c r="F146" s="18"/>
      <c r="G146" s="18"/>
      <c r="H146" s="18"/>
      <c r="I146" s="18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  <c r="IS146" s="30"/>
      <c r="IT146" s="30"/>
      <c r="IU146" s="30"/>
      <c r="IV146" s="30"/>
      <c r="IW146" s="30"/>
      <c r="IX146" s="30"/>
      <c r="IY146" s="30"/>
      <c r="IZ146" s="30"/>
      <c r="JA146" s="30"/>
      <c r="JB146" s="30"/>
      <c r="JC146" s="30"/>
      <c r="JD146" s="30"/>
      <c r="JE146" s="30"/>
      <c r="JF146" s="30"/>
      <c r="JG146" s="30"/>
      <c r="JH146" s="30"/>
      <c r="JI146" s="30"/>
      <c r="JJ146" s="30"/>
      <c r="JK146" s="30"/>
      <c r="JL146" s="30"/>
      <c r="JM146" s="30"/>
      <c r="JN146" s="30"/>
      <c r="JO146" s="30"/>
      <c r="JP146" s="30"/>
      <c r="JQ146" s="30"/>
      <c r="JR146" s="30"/>
      <c r="JS146" s="30"/>
      <c r="JT146" s="30"/>
      <c r="JU146" s="30"/>
      <c r="JV146" s="30"/>
      <c r="JW146" s="30"/>
      <c r="JX146" s="30"/>
      <c r="JY146" s="30"/>
      <c r="JZ146" s="30"/>
      <c r="KA146" s="30"/>
      <c r="KB146" s="30"/>
      <c r="KC146" s="30"/>
      <c r="KD146" s="30"/>
      <c r="KE146" s="30"/>
      <c r="KF146" s="30"/>
      <c r="KG146" s="30"/>
      <c r="KH146" s="30"/>
      <c r="KI146" s="30"/>
      <c r="KJ146" s="30"/>
      <c r="KK146" s="30"/>
      <c r="KL146" s="30"/>
      <c r="KM146" s="30"/>
      <c r="KN146" s="30"/>
      <c r="KO146" s="30"/>
      <c r="KP146" s="30"/>
      <c r="KQ146" s="30"/>
      <c r="KR146" s="30"/>
    </row>
    <row r="147" spans="2:304" x14ac:dyDescent="0.2">
      <c r="B147" s="22" t="s">
        <v>63</v>
      </c>
      <c r="C147" s="20">
        <v>2684</v>
      </c>
      <c r="D147" s="20">
        <v>886586221</v>
      </c>
      <c r="E147" s="18"/>
      <c r="F147" s="18"/>
      <c r="G147" s="18"/>
      <c r="H147" s="18"/>
      <c r="I147" s="18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  <c r="IN147" s="30"/>
      <c r="IO147" s="30"/>
      <c r="IP147" s="30"/>
      <c r="IQ147" s="30"/>
      <c r="IR147" s="30"/>
      <c r="IS147" s="30"/>
      <c r="IT147" s="30"/>
      <c r="IU147" s="30"/>
      <c r="IV147" s="30"/>
      <c r="IW147" s="30"/>
      <c r="IX147" s="30"/>
      <c r="IY147" s="30"/>
      <c r="IZ147" s="30"/>
      <c r="JA147" s="30"/>
      <c r="JB147" s="30"/>
      <c r="JC147" s="30"/>
      <c r="JD147" s="30"/>
      <c r="JE147" s="30"/>
      <c r="JF147" s="30"/>
      <c r="JG147" s="30"/>
      <c r="JH147" s="30"/>
      <c r="JI147" s="30"/>
      <c r="JJ147" s="30"/>
      <c r="JK147" s="30"/>
      <c r="JL147" s="30"/>
      <c r="JM147" s="30"/>
      <c r="JN147" s="30"/>
      <c r="JO147" s="30"/>
      <c r="JP147" s="30"/>
      <c r="JQ147" s="30"/>
      <c r="JR147" s="30"/>
      <c r="JS147" s="30"/>
      <c r="JT147" s="30"/>
      <c r="JU147" s="30"/>
      <c r="JV147" s="30"/>
      <c r="JW147" s="30"/>
      <c r="JX147" s="30"/>
      <c r="JY147" s="30"/>
      <c r="JZ147" s="30"/>
      <c r="KA147" s="30"/>
      <c r="KB147" s="30"/>
      <c r="KC147" s="30"/>
      <c r="KD147" s="30"/>
      <c r="KE147" s="30"/>
      <c r="KF147" s="30"/>
      <c r="KG147" s="30"/>
      <c r="KH147" s="30"/>
      <c r="KI147" s="30"/>
      <c r="KJ147" s="30"/>
      <c r="KK147" s="30"/>
      <c r="KL147" s="30"/>
      <c r="KM147" s="30"/>
      <c r="KN147" s="30"/>
      <c r="KO147" s="30"/>
      <c r="KP147" s="30"/>
      <c r="KQ147" s="30"/>
      <c r="KR147" s="30"/>
    </row>
    <row r="148" spans="2:304" x14ac:dyDescent="0.2">
      <c r="B148" s="22" t="s">
        <v>64</v>
      </c>
      <c r="C148" s="20">
        <v>2113</v>
      </c>
      <c r="D148" s="20">
        <v>785155031</v>
      </c>
      <c r="E148" s="18"/>
      <c r="F148" s="18"/>
      <c r="G148" s="18"/>
      <c r="H148" s="18"/>
      <c r="I148" s="18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  <c r="IR148" s="30"/>
      <c r="IS148" s="30"/>
      <c r="IT148" s="30"/>
      <c r="IU148" s="30"/>
      <c r="IV148" s="30"/>
      <c r="IW148" s="30"/>
      <c r="IX148" s="30"/>
      <c r="IY148" s="30"/>
      <c r="IZ148" s="30"/>
      <c r="JA148" s="30"/>
      <c r="JB148" s="30"/>
      <c r="JC148" s="30"/>
      <c r="JD148" s="30"/>
      <c r="JE148" s="30"/>
      <c r="JF148" s="30"/>
      <c r="JG148" s="30"/>
      <c r="JH148" s="30"/>
      <c r="JI148" s="30"/>
      <c r="JJ148" s="30"/>
      <c r="JK148" s="30"/>
      <c r="JL148" s="30"/>
      <c r="JM148" s="30"/>
      <c r="JN148" s="30"/>
      <c r="JO148" s="30"/>
      <c r="JP148" s="30"/>
      <c r="JQ148" s="30"/>
      <c r="JR148" s="30"/>
      <c r="JS148" s="30"/>
      <c r="JT148" s="30"/>
      <c r="JU148" s="30"/>
      <c r="JV148" s="30"/>
      <c r="JW148" s="30"/>
      <c r="JX148" s="30"/>
      <c r="JY148" s="30"/>
      <c r="JZ148" s="30"/>
      <c r="KA148" s="30"/>
      <c r="KB148" s="30"/>
      <c r="KC148" s="30"/>
      <c r="KD148" s="30"/>
      <c r="KE148" s="30"/>
      <c r="KF148" s="30"/>
      <c r="KG148" s="30"/>
      <c r="KH148" s="30"/>
      <c r="KI148" s="30"/>
      <c r="KJ148" s="30"/>
      <c r="KK148" s="30"/>
      <c r="KL148" s="30"/>
      <c r="KM148" s="30"/>
      <c r="KN148" s="30"/>
      <c r="KO148" s="30"/>
      <c r="KP148" s="30"/>
      <c r="KQ148" s="30"/>
      <c r="KR148" s="30"/>
    </row>
    <row r="149" spans="2:304" x14ac:dyDescent="0.2">
      <c r="B149" s="22" t="s">
        <v>23</v>
      </c>
      <c r="C149" s="20">
        <f>SUM(C142:C148)</f>
        <v>9969</v>
      </c>
      <c r="D149" s="25">
        <f>SUM(D142:D148)</f>
        <v>2860014328</v>
      </c>
      <c r="E149" s="18"/>
      <c r="F149" s="18"/>
      <c r="G149" s="18"/>
      <c r="H149" s="18"/>
      <c r="I149" s="18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  <c r="IR149" s="30"/>
      <c r="IS149" s="30"/>
      <c r="IT149" s="30"/>
      <c r="IU149" s="30"/>
      <c r="IV149" s="30"/>
      <c r="IW149" s="30"/>
      <c r="IX149" s="30"/>
      <c r="IY149" s="30"/>
      <c r="IZ149" s="30"/>
      <c r="JA149" s="30"/>
      <c r="JB149" s="30"/>
      <c r="JC149" s="30"/>
      <c r="JD149" s="30"/>
      <c r="JE149" s="30"/>
      <c r="JF149" s="30"/>
      <c r="JG149" s="30"/>
      <c r="JH149" s="30"/>
      <c r="JI149" s="30"/>
      <c r="JJ149" s="30"/>
      <c r="JK149" s="30"/>
      <c r="JL149" s="30"/>
      <c r="JM149" s="30"/>
      <c r="JN149" s="30"/>
      <c r="JO149" s="30"/>
      <c r="JP149" s="30"/>
      <c r="JQ149" s="30"/>
      <c r="JR149" s="30"/>
      <c r="JS149" s="30"/>
      <c r="JT149" s="30"/>
      <c r="JU149" s="30"/>
      <c r="JV149" s="30"/>
      <c r="JW149" s="30"/>
      <c r="JX149" s="30"/>
      <c r="JY149" s="30"/>
      <c r="JZ149" s="30"/>
      <c r="KA149" s="30"/>
      <c r="KB149" s="30"/>
      <c r="KC149" s="30"/>
      <c r="KD149" s="30"/>
      <c r="KE149" s="30"/>
      <c r="KF149" s="30"/>
      <c r="KG149" s="30"/>
      <c r="KH149" s="30"/>
      <c r="KI149" s="30"/>
      <c r="KJ149" s="30"/>
      <c r="KK149" s="30"/>
      <c r="KL149" s="30"/>
      <c r="KM149" s="30"/>
      <c r="KN149" s="30"/>
      <c r="KO149" s="30"/>
      <c r="KP149" s="30"/>
      <c r="KQ149" s="30"/>
      <c r="KR149" s="30"/>
    </row>
    <row r="150" spans="2:304" x14ac:dyDescent="0.2">
      <c r="B150" s="52"/>
      <c r="C150" s="53"/>
      <c r="D150" s="54"/>
      <c r="E150" s="18"/>
      <c r="F150" s="18"/>
      <c r="G150" s="18"/>
      <c r="H150" s="18"/>
      <c r="I150" s="18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  <c r="IR150" s="30"/>
      <c r="IS150" s="30"/>
      <c r="IT150" s="30"/>
      <c r="IU150" s="30"/>
      <c r="IV150" s="30"/>
      <c r="IW150" s="30"/>
      <c r="IX150" s="30"/>
      <c r="IY150" s="30"/>
      <c r="IZ150" s="30"/>
      <c r="JA150" s="30"/>
      <c r="JB150" s="30"/>
      <c r="JC150" s="30"/>
      <c r="JD150" s="30"/>
      <c r="JE150" s="30"/>
      <c r="JF150" s="30"/>
      <c r="JG150" s="30"/>
      <c r="JH150" s="30"/>
      <c r="JI150" s="30"/>
      <c r="JJ150" s="30"/>
      <c r="JK150" s="30"/>
      <c r="JL150" s="30"/>
      <c r="JM150" s="30"/>
      <c r="JN150" s="30"/>
      <c r="JO150" s="30"/>
      <c r="JP150" s="30"/>
      <c r="JQ150" s="30"/>
      <c r="JR150" s="30"/>
      <c r="JS150" s="30"/>
      <c r="JT150" s="30"/>
      <c r="JU150" s="30"/>
      <c r="JV150" s="30"/>
      <c r="JW150" s="30"/>
      <c r="JX150" s="30"/>
      <c r="JY150" s="30"/>
      <c r="JZ150" s="30"/>
      <c r="KA150" s="30"/>
      <c r="KB150" s="30"/>
      <c r="KC150" s="30"/>
      <c r="KD150" s="30"/>
      <c r="KE150" s="30"/>
      <c r="KF150" s="30"/>
      <c r="KG150" s="30"/>
      <c r="KH150" s="30"/>
      <c r="KI150" s="30"/>
      <c r="KJ150" s="30"/>
      <c r="KK150" s="30"/>
      <c r="KL150" s="30"/>
      <c r="KM150" s="30"/>
      <c r="KN150" s="30"/>
      <c r="KO150" s="30"/>
      <c r="KP150" s="30"/>
      <c r="KQ150" s="30"/>
      <c r="KR150" s="30"/>
    </row>
    <row r="151" spans="2:304" ht="24.95" customHeight="1" x14ac:dyDescent="0.2">
      <c r="B151" s="104" t="s">
        <v>73</v>
      </c>
      <c r="C151" s="104"/>
      <c r="D151" s="104"/>
      <c r="E151" s="26"/>
      <c r="F151" s="26"/>
      <c r="G151" s="18"/>
      <c r="H151" s="18"/>
      <c r="I151" s="18"/>
      <c r="J151" s="18"/>
      <c r="K151" s="18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  <c r="IS151" s="30"/>
      <c r="IT151" s="30"/>
      <c r="IU151" s="30"/>
      <c r="IV151" s="30"/>
      <c r="IW151" s="30"/>
      <c r="IX151" s="30"/>
      <c r="IY151" s="30"/>
      <c r="IZ151" s="30"/>
      <c r="JA151" s="30"/>
      <c r="JB151" s="30"/>
      <c r="JC151" s="30"/>
      <c r="JD151" s="30"/>
      <c r="JE151" s="30"/>
      <c r="JF151" s="30"/>
      <c r="JG151" s="30"/>
      <c r="JH151" s="30"/>
      <c r="JI151" s="30"/>
      <c r="JJ151" s="30"/>
      <c r="JK151" s="30"/>
      <c r="JL151" s="30"/>
      <c r="JM151" s="30"/>
      <c r="JN151" s="30"/>
      <c r="JO151" s="30"/>
      <c r="JP151" s="30"/>
      <c r="JQ151" s="30"/>
      <c r="JR151" s="30"/>
      <c r="JS151" s="30"/>
      <c r="JT151" s="30"/>
      <c r="JU151" s="30"/>
      <c r="JV151" s="30"/>
      <c r="JW151" s="30"/>
      <c r="JX151" s="30"/>
      <c r="JY151" s="30"/>
      <c r="JZ151" s="30"/>
      <c r="KA151" s="30"/>
      <c r="KB151" s="30"/>
      <c r="KC151" s="30"/>
      <c r="KD151" s="30"/>
      <c r="KE151" s="30"/>
      <c r="KF151" s="30"/>
      <c r="KG151" s="30"/>
      <c r="KH151" s="30"/>
      <c r="KI151" s="30"/>
      <c r="KJ151" s="30"/>
      <c r="KK151" s="30"/>
      <c r="KL151" s="30"/>
      <c r="KM151" s="30"/>
      <c r="KN151" s="30"/>
      <c r="KO151" s="30"/>
      <c r="KP151" s="30"/>
      <c r="KQ151" s="30"/>
      <c r="KR151" s="30"/>
    </row>
    <row r="152" spans="2:304" ht="12.95" customHeight="1" x14ac:dyDescent="0.2">
      <c r="B152" s="26"/>
      <c r="C152" s="26"/>
      <c r="D152" s="26"/>
      <c r="E152" s="26"/>
      <c r="F152" s="26"/>
      <c r="G152" s="26"/>
      <c r="H152" s="26"/>
      <c r="I152" s="18"/>
      <c r="J152" s="18"/>
      <c r="K152" s="18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  <c r="IS152" s="30"/>
      <c r="IT152" s="30"/>
      <c r="IU152" s="30"/>
      <c r="IV152" s="30"/>
      <c r="IW152" s="30"/>
      <c r="IX152" s="30"/>
      <c r="IY152" s="30"/>
      <c r="IZ152" s="30"/>
      <c r="JA152" s="30"/>
      <c r="JB152" s="30"/>
      <c r="JC152" s="30"/>
      <c r="JD152" s="30"/>
      <c r="JE152" s="30"/>
      <c r="JF152" s="30"/>
      <c r="JG152" s="30"/>
      <c r="JH152" s="30"/>
      <c r="JI152" s="30"/>
      <c r="JJ152" s="30"/>
      <c r="JK152" s="30"/>
      <c r="JL152" s="30"/>
      <c r="JM152" s="30"/>
      <c r="JN152" s="30"/>
      <c r="JO152" s="30"/>
      <c r="JP152" s="30"/>
      <c r="JQ152" s="30"/>
      <c r="JR152" s="30"/>
      <c r="JS152" s="30"/>
      <c r="JT152" s="30"/>
      <c r="JU152" s="30"/>
      <c r="JV152" s="30"/>
      <c r="JW152" s="30"/>
      <c r="JX152" s="30"/>
      <c r="JY152" s="30"/>
      <c r="JZ152" s="30"/>
      <c r="KA152" s="30"/>
      <c r="KB152" s="30"/>
      <c r="KC152" s="30"/>
      <c r="KD152" s="30"/>
      <c r="KE152" s="30"/>
      <c r="KF152" s="30"/>
      <c r="KG152" s="30"/>
      <c r="KH152" s="30"/>
      <c r="KI152" s="30"/>
      <c r="KJ152" s="30"/>
      <c r="KK152" s="30"/>
      <c r="KL152" s="30"/>
      <c r="KM152" s="30"/>
      <c r="KN152" s="30"/>
      <c r="KO152" s="30"/>
      <c r="KP152" s="30"/>
      <c r="KQ152" s="30"/>
      <c r="KR152" s="30"/>
    </row>
    <row r="153" spans="2:304" ht="25.5" customHeight="1" x14ac:dyDescent="0.2">
      <c r="B153" s="68"/>
      <c r="C153" s="69" t="s">
        <v>25</v>
      </c>
      <c r="D153" s="70" t="s">
        <v>8</v>
      </c>
      <c r="G153" s="18"/>
      <c r="H153" s="18"/>
      <c r="I153" s="18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  <c r="IN153" s="30"/>
      <c r="IO153" s="30"/>
      <c r="IP153" s="30"/>
      <c r="IQ153" s="30"/>
      <c r="IR153" s="30"/>
      <c r="IS153" s="30"/>
      <c r="IT153" s="30"/>
      <c r="IU153" s="30"/>
      <c r="IV153" s="30"/>
      <c r="IW153" s="30"/>
      <c r="IX153" s="30"/>
      <c r="IY153" s="30"/>
      <c r="IZ153" s="30"/>
      <c r="JA153" s="30"/>
      <c r="JB153" s="30"/>
      <c r="JC153" s="30"/>
      <c r="JD153" s="30"/>
      <c r="JE153" s="30"/>
      <c r="JF153" s="30"/>
      <c r="JG153" s="30"/>
      <c r="JH153" s="30"/>
      <c r="JI153" s="30"/>
      <c r="JJ153" s="30"/>
      <c r="JK153" s="30"/>
      <c r="JL153" s="30"/>
      <c r="JM153" s="30"/>
      <c r="JN153" s="30"/>
      <c r="JO153" s="30"/>
      <c r="JP153" s="30"/>
      <c r="JQ153" s="30"/>
      <c r="JR153" s="30"/>
      <c r="JS153" s="30"/>
      <c r="JT153" s="30"/>
      <c r="JU153" s="30"/>
      <c r="JV153" s="30"/>
      <c r="JW153" s="30"/>
      <c r="JX153" s="30"/>
      <c r="JY153" s="30"/>
      <c r="JZ153" s="30"/>
      <c r="KA153" s="30"/>
      <c r="KB153" s="30"/>
      <c r="KC153" s="30"/>
      <c r="KD153" s="30"/>
      <c r="KE153" s="30"/>
      <c r="KF153" s="30"/>
      <c r="KG153" s="30"/>
      <c r="KH153" s="30"/>
      <c r="KI153" s="30"/>
      <c r="KJ153" s="30"/>
      <c r="KK153" s="30"/>
      <c r="KL153" s="30"/>
      <c r="KM153" s="30"/>
      <c r="KN153" s="30"/>
      <c r="KO153" s="30"/>
      <c r="KP153" s="30"/>
      <c r="KQ153" s="30"/>
      <c r="KR153" s="30"/>
    </row>
    <row r="154" spans="2:304" x14ac:dyDescent="0.2">
      <c r="B154" s="36" t="s">
        <v>74</v>
      </c>
      <c r="C154" s="55">
        <v>42930</v>
      </c>
      <c r="D154" s="37">
        <v>3627046421</v>
      </c>
      <c r="G154" s="18"/>
      <c r="H154" s="18"/>
      <c r="I154" s="18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  <c r="IR154" s="30"/>
      <c r="IS154" s="30"/>
      <c r="IT154" s="30"/>
      <c r="IU154" s="30"/>
      <c r="IV154" s="30"/>
      <c r="IW154" s="30"/>
      <c r="IX154" s="30"/>
      <c r="IY154" s="30"/>
      <c r="IZ154" s="30"/>
      <c r="JA154" s="30"/>
      <c r="JB154" s="30"/>
      <c r="JC154" s="30"/>
      <c r="JD154" s="30"/>
      <c r="JE154" s="30"/>
      <c r="JF154" s="30"/>
      <c r="JG154" s="30"/>
      <c r="JH154" s="30"/>
      <c r="JI154" s="30"/>
      <c r="JJ154" s="30"/>
      <c r="JK154" s="30"/>
      <c r="JL154" s="30"/>
      <c r="JM154" s="30"/>
      <c r="JN154" s="30"/>
      <c r="JO154" s="30"/>
      <c r="JP154" s="30"/>
      <c r="JQ154" s="30"/>
      <c r="JR154" s="30"/>
      <c r="JS154" s="30"/>
      <c r="JT154" s="30"/>
      <c r="JU154" s="30"/>
      <c r="JV154" s="30"/>
      <c r="JW154" s="30"/>
      <c r="JX154" s="30"/>
      <c r="JY154" s="30"/>
      <c r="JZ154" s="30"/>
      <c r="KA154" s="30"/>
      <c r="KB154" s="30"/>
      <c r="KC154" s="30"/>
      <c r="KD154" s="30"/>
      <c r="KE154" s="30"/>
      <c r="KF154" s="30"/>
      <c r="KG154" s="30"/>
      <c r="KH154" s="30"/>
      <c r="KI154" s="30"/>
      <c r="KJ154" s="30"/>
      <c r="KK154" s="30"/>
      <c r="KL154" s="30"/>
      <c r="KM154" s="30"/>
      <c r="KN154" s="30"/>
      <c r="KO154" s="30"/>
      <c r="KP154" s="30"/>
      <c r="KQ154" s="30"/>
      <c r="KR154" s="30"/>
    </row>
    <row r="155" spans="2:304" x14ac:dyDescent="0.2">
      <c r="B155" s="24" t="s">
        <v>75</v>
      </c>
      <c r="C155" s="23">
        <v>163256</v>
      </c>
      <c r="D155" s="20">
        <v>12867416566</v>
      </c>
      <c r="G155" s="18"/>
      <c r="H155" s="18"/>
      <c r="I155" s="18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  <c r="IO155" s="30"/>
      <c r="IP155" s="30"/>
      <c r="IQ155" s="30"/>
      <c r="IR155" s="30"/>
      <c r="IS155" s="30"/>
      <c r="IT155" s="30"/>
      <c r="IU155" s="30"/>
      <c r="IV155" s="30"/>
      <c r="IW155" s="30"/>
      <c r="IX155" s="30"/>
      <c r="IY155" s="30"/>
      <c r="IZ155" s="30"/>
      <c r="JA155" s="30"/>
      <c r="JB155" s="30"/>
      <c r="JC155" s="30"/>
      <c r="JD155" s="30"/>
      <c r="JE155" s="30"/>
      <c r="JF155" s="30"/>
      <c r="JG155" s="30"/>
      <c r="JH155" s="30"/>
      <c r="JI155" s="30"/>
      <c r="JJ155" s="30"/>
      <c r="JK155" s="30"/>
      <c r="JL155" s="30"/>
      <c r="JM155" s="30"/>
      <c r="JN155" s="30"/>
      <c r="JO155" s="30"/>
      <c r="JP155" s="30"/>
      <c r="JQ155" s="30"/>
      <c r="JR155" s="30"/>
      <c r="JS155" s="30"/>
      <c r="JT155" s="30"/>
      <c r="JU155" s="30"/>
      <c r="JV155" s="30"/>
      <c r="JW155" s="30"/>
      <c r="JX155" s="30"/>
      <c r="JY155" s="30"/>
      <c r="JZ155" s="30"/>
      <c r="KA155" s="30"/>
      <c r="KB155" s="30"/>
      <c r="KC155" s="30"/>
      <c r="KD155" s="30"/>
      <c r="KE155" s="30"/>
      <c r="KF155" s="30"/>
      <c r="KG155" s="30"/>
      <c r="KH155" s="30"/>
      <c r="KI155" s="30"/>
      <c r="KJ155" s="30"/>
      <c r="KK155" s="30"/>
      <c r="KL155" s="30"/>
      <c r="KM155" s="30"/>
      <c r="KN155" s="30"/>
      <c r="KO155" s="30"/>
      <c r="KP155" s="30"/>
      <c r="KQ155" s="30"/>
      <c r="KR155" s="30"/>
    </row>
    <row r="156" spans="2:304" x14ac:dyDescent="0.2">
      <c r="B156" s="24" t="s">
        <v>76</v>
      </c>
      <c r="C156" s="23">
        <v>186650</v>
      </c>
      <c r="D156" s="20">
        <v>10665446956</v>
      </c>
      <c r="G156" s="18"/>
      <c r="H156" s="18"/>
      <c r="I156" s="18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  <c r="IO156" s="30"/>
      <c r="IP156" s="30"/>
      <c r="IQ156" s="30"/>
      <c r="IR156" s="30"/>
      <c r="IS156" s="30"/>
      <c r="IT156" s="30"/>
      <c r="IU156" s="30"/>
      <c r="IV156" s="30"/>
      <c r="IW156" s="30"/>
      <c r="IX156" s="30"/>
      <c r="IY156" s="30"/>
      <c r="IZ156" s="30"/>
      <c r="JA156" s="30"/>
      <c r="JB156" s="30"/>
      <c r="JC156" s="30"/>
      <c r="JD156" s="30"/>
      <c r="JE156" s="30"/>
      <c r="JF156" s="30"/>
      <c r="JG156" s="30"/>
      <c r="JH156" s="30"/>
      <c r="JI156" s="30"/>
      <c r="JJ156" s="30"/>
      <c r="JK156" s="30"/>
      <c r="JL156" s="30"/>
      <c r="JM156" s="30"/>
      <c r="JN156" s="30"/>
      <c r="JO156" s="30"/>
      <c r="JP156" s="30"/>
      <c r="JQ156" s="30"/>
      <c r="JR156" s="30"/>
      <c r="JS156" s="30"/>
      <c r="JT156" s="30"/>
      <c r="JU156" s="30"/>
      <c r="JV156" s="30"/>
      <c r="JW156" s="30"/>
      <c r="JX156" s="30"/>
      <c r="JY156" s="30"/>
      <c r="JZ156" s="30"/>
      <c r="KA156" s="30"/>
      <c r="KB156" s="30"/>
      <c r="KC156" s="30"/>
      <c r="KD156" s="30"/>
      <c r="KE156" s="30"/>
      <c r="KF156" s="30"/>
      <c r="KG156" s="30"/>
      <c r="KH156" s="30"/>
      <c r="KI156" s="30"/>
      <c r="KJ156" s="30"/>
      <c r="KK156" s="30"/>
      <c r="KL156" s="30"/>
      <c r="KM156" s="30"/>
      <c r="KN156" s="30"/>
      <c r="KO156" s="30"/>
      <c r="KP156" s="30"/>
      <c r="KQ156" s="30"/>
      <c r="KR156" s="30"/>
    </row>
    <row r="157" spans="2:304" x14ac:dyDescent="0.2">
      <c r="B157" s="24" t="s">
        <v>77</v>
      </c>
      <c r="C157" s="23">
        <v>227621</v>
      </c>
      <c r="D157" s="20">
        <v>6415330644</v>
      </c>
      <c r="G157" s="18"/>
      <c r="H157" s="18"/>
      <c r="I157" s="18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  <c r="IO157" s="30"/>
      <c r="IP157" s="30"/>
      <c r="IQ157" s="30"/>
      <c r="IR157" s="30"/>
      <c r="IS157" s="30"/>
      <c r="IT157" s="30"/>
      <c r="IU157" s="30"/>
      <c r="IV157" s="30"/>
      <c r="IW157" s="30"/>
      <c r="IX157" s="30"/>
      <c r="IY157" s="30"/>
      <c r="IZ157" s="30"/>
      <c r="JA157" s="30"/>
      <c r="JB157" s="30"/>
      <c r="JC157" s="30"/>
      <c r="JD157" s="30"/>
      <c r="JE157" s="30"/>
      <c r="JF157" s="30"/>
      <c r="JG157" s="30"/>
      <c r="JH157" s="30"/>
      <c r="JI157" s="30"/>
      <c r="JJ157" s="30"/>
      <c r="JK157" s="30"/>
      <c r="JL157" s="30"/>
      <c r="JM157" s="30"/>
      <c r="JN157" s="30"/>
      <c r="JO157" s="30"/>
      <c r="JP157" s="30"/>
      <c r="JQ157" s="30"/>
      <c r="JR157" s="30"/>
      <c r="JS157" s="30"/>
      <c r="JT157" s="30"/>
      <c r="JU157" s="30"/>
      <c r="JV157" s="30"/>
      <c r="JW157" s="30"/>
      <c r="JX157" s="30"/>
      <c r="JY157" s="30"/>
      <c r="JZ157" s="30"/>
      <c r="KA157" s="30"/>
      <c r="KB157" s="30"/>
      <c r="KC157" s="30"/>
      <c r="KD157" s="30"/>
      <c r="KE157" s="30"/>
      <c r="KF157" s="30"/>
      <c r="KG157" s="30"/>
      <c r="KH157" s="30"/>
      <c r="KI157" s="30"/>
      <c r="KJ157" s="30"/>
      <c r="KK157" s="30"/>
      <c r="KL157" s="30"/>
      <c r="KM157" s="30"/>
      <c r="KN157" s="30"/>
      <c r="KO157" s="30"/>
      <c r="KP157" s="30"/>
      <c r="KQ157" s="30"/>
      <c r="KR157" s="30"/>
    </row>
    <row r="158" spans="2:304" x14ac:dyDescent="0.2">
      <c r="B158" s="24" t="s">
        <v>78</v>
      </c>
      <c r="C158" s="23">
        <v>19673</v>
      </c>
      <c r="D158" s="20">
        <v>266046812</v>
      </c>
      <c r="G158" s="18"/>
      <c r="H158" s="18"/>
      <c r="I158" s="18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  <c r="IO158" s="30"/>
      <c r="IP158" s="30"/>
      <c r="IQ158" s="30"/>
      <c r="IR158" s="30"/>
      <c r="IS158" s="30"/>
      <c r="IT158" s="30"/>
      <c r="IU158" s="30"/>
      <c r="IV158" s="30"/>
      <c r="IW158" s="30"/>
      <c r="IX158" s="30"/>
      <c r="IY158" s="30"/>
      <c r="IZ158" s="30"/>
      <c r="JA158" s="30"/>
      <c r="JB158" s="30"/>
      <c r="JC158" s="30"/>
      <c r="JD158" s="30"/>
      <c r="JE158" s="30"/>
      <c r="JF158" s="30"/>
      <c r="JG158" s="30"/>
      <c r="JH158" s="30"/>
      <c r="JI158" s="30"/>
      <c r="JJ158" s="30"/>
      <c r="JK158" s="30"/>
      <c r="JL158" s="30"/>
      <c r="JM158" s="30"/>
      <c r="JN158" s="30"/>
      <c r="JO158" s="30"/>
      <c r="JP158" s="30"/>
      <c r="JQ158" s="30"/>
      <c r="JR158" s="30"/>
      <c r="JS158" s="30"/>
      <c r="JT158" s="30"/>
      <c r="JU158" s="30"/>
      <c r="JV158" s="30"/>
      <c r="JW158" s="30"/>
      <c r="JX158" s="30"/>
      <c r="JY158" s="30"/>
      <c r="JZ158" s="30"/>
      <c r="KA158" s="30"/>
      <c r="KB158" s="30"/>
      <c r="KC158" s="30"/>
      <c r="KD158" s="30"/>
      <c r="KE158" s="30"/>
      <c r="KF158" s="30"/>
      <c r="KG158" s="30"/>
      <c r="KH158" s="30"/>
      <c r="KI158" s="30"/>
      <c r="KJ158" s="30"/>
      <c r="KK158" s="30"/>
      <c r="KL158" s="30"/>
      <c r="KM158" s="30"/>
      <c r="KN158" s="30"/>
      <c r="KO158" s="30"/>
      <c r="KP158" s="30"/>
      <c r="KQ158" s="30"/>
      <c r="KR158" s="30"/>
    </row>
    <row r="159" spans="2:304" x14ac:dyDescent="0.2">
      <c r="B159" s="24" t="s">
        <v>23</v>
      </c>
      <c r="C159" s="23">
        <f>SUM(C154:C158)</f>
        <v>640130</v>
      </c>
      <c r="D159" s="20">
        <f>SUM(D154:D158)</f>
        <v>33841287399</v>
      </c>
      <c r="G159" s="18"/>
      <c r="H159" s="18"/>
      <c r="I159" s="18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  <c r="IS159" s="30"/>
      <c r="IT159" s="30"/>
      <c r="IU159" s="30"/>
      <c r="IV159" s="30"/>
      <c r="IW159" s="30"/>
      <c r="IX159" s="30"/>
      <c r="IY159" s="30"/>
      <c r="IZ159" s="30"/>
      <c r="JA159" s="30"/>
      <c r="JB159" s="30"/>
      <c r="JC159" s="30"/>
      <c r="JD159" s="30"/>
      <c r="JE159" s="30"/>
      <c r="JF159" s="30"/>
      <c r="JG159" s="30"/>
      <c r="JH159" s="30"/>
      <c r="JI159" s="30"/>
      <c r="JJ159" s="30"/>
      <c r="JK159" s="30"/>
      <c r="JL159" s="30"/>
      <c r="JM159" s="30"/>
      <c r="JN159" s="30"/>
      <c r="JO159" s="30"/>
      <c r="JP159" s="30"/>
      <c r="JQ159" s="30"/>
      <c r="JR159" s="30"/>
      <c r="JS159" s="30"/>
      <c r="JT159" s="30"/>
      <c r="JU159" s="30"/>
      <c r="JV159" s="30"/>
      <c r="JW159" s="30"/>
      <c r="JX159" s="30"/>
      <c r="JY159" s="30"/>
      <c r="JZ159" s="30"/>
      <c r="KA159" s="30"/>
      <c r="KB159" s="30"/>
      <c r="KC159" s="30"/>
      <c r="KD159" s="30"/>
      <c r="KE159" s="30"/>
      <c r="KF159" s="30"/>
      <c r="KG159" s="30"/>
      <c r="KH159" s="30"/>
      <c r="KI159" s="30"/>
      <c r="KJ159" s="30"/>
      <c r="KK159" s="30"/>
      <c r="KL159" s="30"/>
      <c r="KM159" s="30"/>
      <c r="KN159" s="30"/>
      <c r="KO159" s="30"/>
      <c r="KP159" s="30"/>
      <c r="KQ159" s="30"/>
      <c r="KR159" s="30"/>
    </row>
    <row r="160" spans="2:304" x14ac:dyDescent="0.2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  <c r="HY160" s="30"/>
      <c r="HZ160" s="30"/>
      <c r="IA160" s="30"/>
      <c r="IB160" s="30"/>
      <c r="IC160" s="30"/>
      <c r="ID160" s="30"/>
      <c r="IE160" s="30"/>
      <c r="IF160" s="30"/>
      <c r="IG160" s="30"/>
      <c r="IH160" s="30"/>
      <c r="II160" s="30"/>
      <c r="IJ160" s="30"/>
      <c r="IK160" s="30"/>
      <c r="IL160" s="30"/>
      <c r="IM160" s="30"/>
      <c r="IN160" s="30"/>
      <c r="IO160" s="30"/>
      <c r="IP160" s="30"/>
      <c r="IQ160" s="30"/>
      <c r="IR160" s="30"/>
      <c r="IS160" s="30"/>
      <c r="IT160" s="30"/>
      <c r="IU160" s="30"/>
      <c r="IV160" s="30"/>
      <c r="IW160" s="30"/>
      <c r="IX160" s="30"/>
      <c r="IY160" s="30"/>
      <c r="IZ160" s="30"/>
      <c r="JA160" s="30"/>
      <c r="JB160" s="30"/>
      <c r="JC160" s="30"/>
      <c r="JD160" s="30"/>
      <c r="JE160" s="30"/>
      <c r="JF160" s="30"/>
      <c r="JG160" s="30"/>
      <c r="JH160" s="30"/>
      <c r="JI160" s="30"/>
      <c r="JJ160" s="30"/>
      <c r="JK160" s="30"/>
      <c r="JL160" s="30"/>
      <c r="JM160" s="30"/>
      <c r="JN160" s="30"/>
      <c r="JO160" s="30"/>
      <c r="JP160" s="30"/>
      <c r="JQ160" s="30"/>
      <c r="JR160" s="30"/>
      <c r="JS160" s="30"/>
      <c r="JT160" s="30"/>
      <c r="JU160" s="30"/>
      <c r="JV160" s="30"/>
      <c r="JW160" s="30"/>
      <c r="JX160" s="30"/>
      <c r="JY160" s="30"/>
      <c r="JZ160" s="30"/>
      <c r="KA160" s="30"/>
      <c r="KB160" s="30"/>
      <c r="KC160" s="30"/>
      <c r="KD160" s="30"/>
      <c r="KE160" s="30"/>
      <c r="KF160" s="30"/>
      <c r="KG160" s="30"/>
      <c r="KH160" s="30"/>
      <c r="KI160" s="30"/>
      <c r="KJ160" s="30"/>
      <c r="KK160" s="30"/>
      <c r="KL160" s="30"/>
      <c r="KM160" s="30"/>
      <c r="KN160" s="30"/>
      <c r="KO160" s="30"/>
      <c r="KP160" s="30"/>
      <c r="KQ160" s="30"/>
      <c r="KR160" s="30"/>
    </row>
    <row r="161" spans="1:304" s="29" customFormat="1" ht="42.95" customHeight="1" x14ac:dyDescent="0.2">
      <c r="A161" s="31"/>
      <c r="B161" s="105" t="s">
        <v>79</v>
      </c>
      <c r="C161" s="105"/>
      <c r="D161" s="105"/>
      <c r="E161" s="27"/>
      <c r="F161" s="27"/>
      <c r="G161" s="27"/>
      <c r="H161" s="28"/>
      <c r="I161" s="28"/>
      <c r="J161" s="28"/>
      <c r="K161" s="28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1"/>
      <c r="DT161" s="31"/>
      <c r="DU161" s="31"/>
      <c r="DV161" s="31"/>
      <c r="DW161" s="31"/>
      <c r="DX161" s="31"/>
      <c r="DY161" s="31"/>
      <c r="DZ161" s="31"/>
      <c r="EA161" s="31"/>
      <c r="EB161" s="31"/>
      <c r="EC161" s="31"/>
      <c r="ED161" s="31"/>
      <c r="EE161" s="31"/>
      <c r="EF161" s="31"/>
      <c r="EG161" s="31"/>
      <c r="EH161" s="31"/>
      <c r="EI161" s="31"/>
      <c r="EJ161" s="31"/>
      <c r="EK161" s="31"/>
      <c r="EL161" s="31"/>
      <c r="EM161" s="31"/>
      <c r="EN161" s="31"/>
      <c r="EO161" s="31"/>
      <c r="EP161" s="31"/>
      <c r="EQ161" s="31"/>
      <c r="ER161" s="31"/>
      <c r="ES161" s="31"/>
      <c r="ET161" s="31"/>
      <c r="EU161" s="31"/>
      <c r="EV161" s="31"/>
      <c r="EW161" s="31"/>
      <c r="EX161" s="31"/>
      <c r="EY161" s="31"/>
      <c r="EZ161" s="31"/>
      <c r="FA161" s="31"/>
      <c r="FB161" s="31"/>
      <c r="FC161" s="31"/>
      <c r="FD161" s="31"/>
      <c r="FE161" s="31"/>
      <c r="FF161" s="31"/>
      <c r="FG161" s="31"/>
      <c r="FH161" s="31"/>
      <c r="FI161" s="31"/>
      <c r="FJ161" s="31"/>
      <c r="FK161" s="31"/>
      <c r="FL161" s="31"/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31"/>
      <c r="FY161" s="31"/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31"/>
      <c r="GL161" s="31"/>
      <c r="GM161" s="31"/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31"/>
      <c r="GY161" s="31"/>
      <c r="GZ161" s="31"/>
      <c r="HA161" s="31"/>
      <c r="HB161" s="31"/>
      <c r="HC161" s="31"/>
      <c r="HD161" s="31"/>
      <c r="HE161" s="31"/>
      <c r="HF161" s="31"/>
      <c r="HG161" s="31"/>
      <c r="HH161" s="31"/>
      <c r="HI161" s="31"/>
      <c r="HJ161" s="31"/>
      <c r="HK161" s="31"/>
      <c r="HL161" s="31"/>
      <c r="HM161" s="31"/>
      <c r="HN161" s="31"/>
      <c r="HO161" s="31"/>
      <c r="HP161" s="31"/>
      <c r="HQ161" s="31"/>
      <c r="HR161" s="31"/>
      <c r="HS161" s="31"/>
      <c r="HT161" s="31"/>
      <c r="HU161" s="31"/>
      <c r="HV161" s="31"/>
      <c r="HW161" s="31"/>
      <c r="HX161" s="31"/>
      <c r="HY161" s="31"/>
      <c r="HZ161" s="31"/>
      <c r="IA161" s="31"/>
      <c r="IB161" s="31"/>
      <c r="IC161" s="31"/>
      <c r="ID161" s="31"/>
      <c r="IE161" s="31"/>
      <c r="IF161" s="31"/>
      <c r="IG161" s="31"/>
      <c r="IH161" s="31"/>
      <c r="II161" s="31"/>
      <c r="IJ161" s="31"/>
      <c r="IK161" s="31"/>
      <c r="IL161" s="31"/>
      <c r="IM161" s="31"/>
      <c r="IN161" s="31"/>
      <c r="IO161" s="31"/>
      <c r="IP161" s="31"/>
      <c r="IQ161" s="31"/>
      <c r="IR161" s="31"/>
      <c r="IS161" s="31"/>
      <c r="IT161" s="31"/>
      <c r="IU161" s="31"/>
      <c r="IV161" s="31"/>
      <c r="IW161" s="31"/>
      <c r="IX161" s="31"/>
      <c r="IY161" s="31"/>
      <c r="IZ161" s="31"/>
      <c r="JA161" s="31"/>
      <c r="JB161" s="31"/>
      <c r="JC161" s="31"/>
      <c r="JD161" s="31"/>
      <c r="JE161" s="31"/>
      <c r="JF161" s="31"/>
      <c r="JG161" s="31"/>
      <c r="JH161" s="31"/>
      <c r="JI161" s="31"/>
      <c r="JJ161" s="31"/>
      <c r="JK161" s="31"/>
      <c r="JL161" s="31"/>
      <c r="JM161" s="31"/>
      <c r="JN161" s="31"/>
      <c r="JO161" s="31"/>
      <c r="JP161" s="31"/>
      <c r="JQ161" s="31"/>
      <c r="JR161" s="31"/>
      <c r="JS161" s="31"/>
      <c r="JT161" s="31"/>
      <c r="JU161" s="31"/>
      <c r="JV161" s="31"/>
      <c r="JW161" s="31"/>
      <c r="JX161" s="31"/>
      <c r="JY161" s="31"/>
      <c r="JZ161" s="31"/>
      <c r="KA161" s="31"/>
      <c r="KB161" s="31"/>
      <c r="KC161" s="31"/>
      <c r="KD161" s="31"/>
      <c r="KE161" s="31"/>
      <c r="KF161" s="31"/>
      <c r="KG161" s="31"/>
      <c r="KH161" s="31"/>
      <c r="KI161" s="31"/>
      <c r="KJ161" s="31"/>
      <c r="KK161" s="31"/>
      <c r="KL161" s="31"/>
      <c r="KM161" s="31"/>
      <c r="KN161" s="31"/>
      <c r="KO161" s="31"/>
      <c r="KP161" s="31"/>
      <c r="KQ161" s="31"/>
      <c r="KR161" s="31"/>
    </row>
    <row r="162" spans="1:304" s="29" customFormat="1" ht="24.6" customHeight="1" x14ac:dyDescent="0.2">
      <c r="A162" s="31"/>
      <c r="B162" s="68"/>
      <c r="C162" s="69" t="s">
        <v>25</v>
      </c>
      <c r="D162" s="70" t="s">
        <v>8</v>
      </c>
      <c r="E162" s="31"/>
      <c r="F162" s="28"/>
      <c r="G162" s="28"/>
      <c r="H162" s="28"/>
      <c r="I162" s="28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/>
      <c r="EC162" s="31"/>
      <c r="ED162" s="31"/>
      <c r="EE162" s="31"/>
      <c r="EF162" s="31"/>
      <c r="EG162" s="31"/>
      <c r="EH162" s="31"/>
      <c r="EI162" s="31"/>
      <c r="EJ162" s="31"/>
      <c r="EK162" s="31"/>
      <c r="EL162" s="31"/>
      <c r="EM162" s="31"/>
      <c r="EN162" s="31"/>
      <c r="EO162" s="31"/>
      <c r="EP162" s="31"/>
      <c r="EQ162" s="31"/>
      <c r="ER162" s="31"/>
      <c r="ES162" s="31"/>
      <c r="ET162" s="31"/>
      <c r="EU162" s="31"/>
      <c r="EV162" s="31"/>
      <c r="EW162" s="31"/>
      <c r="EX162" s="31"/>
      <c r="EY162" s="31"/>
      <c r="EZ162" s="31"/>
      <c r="FA162" s="31"/>
      <c r="FB162" s="31"/>
      <c r="FC162" s="31"/>
      <c r="FD162" s="31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31"/>
      <c r="GY162" s="31"/>
      <c r="GZ162" s="31"/>
      <c r="HA162" s="31"/>
      <c r="HB162" s="31"/>
      <c r="HC162" s="31"/>
      <c r="HD162" s="31"/>
      <c r="HE162" s="31"/>
      <c r="HF162" s="31"/>
      <c r="HG162" s="31"/>
      <c r="HH162" s="31"/>
      <c r="HI162" s="31"/>
      <c r="HJ162" s="31"/>
      <c r="HK162" s="31"/>
      <c r="HL162" s="31"/>
      <c r="HM162" s="31"/>
      <c r="HN162" s="31"/>
      <c r="HO162" s="31"/>
      <c r="HP162" s="31"/>
      <c r="HQ162" s="31"/>
      <c r="HR162" s="31"/>
      <c r="HS162" s="31"/>
      <c r="HT162" s="31"/>
      <c r="HU162" s="31"/>
      <c r="HV162" s="31"/>
      <c r="HW162" s="31"/>
      <c r="HX162" s="31"/>
      <c r="HY162" s="31"/>
      <c r="HZ162" s="31"/>
      <c r="IA162" s="31"/>
      <c r="IB162" s="31"/>
      <c r="IC162" s="31"/>
      <c r="ID162" s="31"/>
      <c r="IE162" s="31"/>
      <c r="IF162" s="31"/>
      <c r="IG162" s="31"/>
      <c r="IH162" s="31"/>
      <c r="II162" s="31"/>
      <c r="IJ162" s="31"/>
      <c r="IK162" s="31"/>
      <c r="IL162" s="31"/>
      <c r="IM162" s="31"/>
      <c r="IN162" s="31"/>
      <c r="IO162" s="31"/>
      <c r="IP162" s="31"/>
      <c r="IQ162" s="31"/>
      <c r="IR162" s="31"/>
      <c r="IS162" s="31"/>
      <c r="IT162" s="31"/>
      <c r="IU162" s="31"/>
      <c r="IV162" s="31"/>
      <c r="IW162" s="31"/>
      <c r="IX162" s="31"/>
      <c r="IY162" s="31"/>
      <c r="IZ162" s="31"/>
      <c r="JA162" s="31"/>
      <c r="JB162" s="31"/>
      <c r="JC162" s="31"/>
      <c r="JD162" s="31"/>
      <c r="JE162" s="31"/>
      <c r="JF162" s="31"/>
      <c r="JG162" s="31"/>
      <c r="JH162" s="31"/>
      <c r="JI162" s="31"/>
      <c r="JJ162" s="31"/>
      <c r="JK162" s="31"/>
      <c r="JL162" s="31"/>
      <c r="JM162" s="31"/>
      <c r="JN162" s="31"/>
      <c r="JO162" s="31"/>
      <c r="JP162" s="31"/>
      <c r="JQ162" s="31"/>
      <c r="JR162" s="31"/>
      <c r="JS162" s="31"/>
      <c r="JT162" s="31"/>
      <c r="JU162" s="31"/>
      <c r="JV162" s="31"/>
      <c r="JW162" s="31"/>
      <c r="JX162" s="31"/>
      <c r="JY162" s="31"/>
      <c r="JZ162" s="31"/>
      <c r="KA162" s="31"/>
      <c r="KB162" s="31"/>
      <c r="KC162" s="31"/>
      <c r="KD162" s="31"/>
      <c r="KE162" s="31"/>
      <c r="KF162" s="31"/>
      <c r="KG162" s="31"/>
      <c r="KH162" s="31"/>
      <c r="KI162" s="31"/>
      <c r="KJ162" s="31"/>
      <c r="KK162" s="31"/>
      <c r="KL162" s="31"/>
      <c r="KM162" s="31"/>
      <c r="KN162" s="31"/>
      <c r="KO162" s="31"/>
      <c r="KP162" s="31"/>
      <c r="KQ162" s="31"/>
      <c r="KR162" s="31"/>
    </row>
    <row r="163" spans="1:304" s="29" customFormat="1" x14ac:dyDescent="0.2">
      <c r="A163" s="31"/>
      <c r="B163" s="76" t="s">
        <v>38</v>
      </c>
      <c r="C163" s="77">
        <v>8162</v>
      </c>
      <c r="D163" s="77">
        <v>2274200</v>
      </c>
      <c r="E163" s="31"/>
      <c r="F163" s="28"/>
      <c r="G163" s="28"/>
      <c r="H163" s="28"/>
      <c r="I163" s="28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G163" s="31"/>
      <c r="DH163" s="31"/>
      <c r="DI163" s="31"/>
      <c r="DJ163" s="31"/>
      <c r="DK163" s="31"/>
      <c r="DL163" s="31"/>
      <c r="DM163" s="31"/>
      <c r="DN163" s="31"/>
      <c r="DO163" s="31"/>
      <c r="DP163" s="31"/>
      <c r="DQ163" s="31"/>
      <c r="DR163" s="31"/>
      <c r="DS163" s="31"/>
      <c r="DT163" s="31"/>
      <c r="DU163" s="31"/>
      <c r="DV163" s="31"/>
      <c r="DW163" s="31"/>
      <c r="DX163" s="31"/>
      <c r="DY163" s="31"/>
      <c r="DZ163" s="31"/>
      <c r="EA163" s="31"/>
      <c r="EB163" s="31"/>
      <c r="EC163" s="31"/>
      <c r="ED163" s="31"/>
      <c r="EE163" s="31"/>
      <c r="EF163" s="31"/>
      <c r="EG163" s="31"/>
      <c r="EH163" s="31"/>
      <c r="EI163" s="31"/>
      <c r="EJ163" s="31"/>
      <c r="EK163" s="31"/>
      <c r="EL163" s="31"/>
      <c r="EM163" s="31"/>
      <c r="EN163" s="31"/>
      <c r="EO163" s="31"/>
      <c r="EP163" s="31"/>
      <c r="EQ163" s="31"/>
      <c r="ER163" s="31"/>
      <c r="ES163" s="31"/>
      <c r="ET163" s="31"/>
      <c r="EU163" s="31"/>
      <c r="EV163" s="31"/>
      <c r="EW163" s="31"/>
      <c r="EX163" s="31"/>
      <c r="EY163" s="31"/>
      <c r="EZ163" s="31"/>
      <c r="FA163" s="31"/>
      <c r="FB163" s="31"/>
      <c r="FC163" s="31"/>
      <c r="FD163" s="31"/>
      <c r="FE163" s="31"/>
      <c r="FF163" s="31"/>
      <c r="FG163" s="31"/>
      <c r="FH163" s="31"/>
      <c r="FI163" s="31"/>
      <c r="FJ163" s="31"/>
      <c r="FK163" s="31"/>
      <c r="FL163" s="31"/>
      <c r="FM163" s="31"/>
      <c r="FN163" s="31"/>
      <c r="FO163" s="31"/>
      <c r="FP163" s="31"/>
      <c r="FQ163" s="31"/>
      <c r="FR163" s="31"/>
      <c r="FS163" s="31"/>
      <c r="FT163" s="31"/>
      <c r="FU163" s="31"/>
      <c r="FV163" s="31"/>
      <c r="FW163" s="31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  <c r="GT163" s="31"/>
      <c r="GU163" s="31"/>
      <c r="GV163" s="31"/>
      <c r="GW163" s="31"/>
      <c r="GX163" s="31"/>
      <c r="GY163" s="31"/>
      <c r="GZ163" s="31"/>
      <c r="HA163" s="31"/>
      <c r="HB163" s="31"/>
      <c r="HC163" s="31"/>
      <c r="HD163" s="31"/>
      <c r="HE163" s="31"/>
      <c r="HF163" s="31"/>
      <c r="HG163" s="31"/>
      <c r="HH163" s="31"/>
      <c r="HI163" s="31"/>
      <c r="HJ163" s="31"/>
      <c r="HK163" s="31"/>
      <c r="HL163" s="31"/>
      <c r="HM163" s="31"/>
      <c r="HN163" s="31"/>
      <c r="HO163" s="31"/>
      <c r="HP163" s="31"/>
      <c r="HQ163" s="31"/>
      <c r="HR163" s="31"/>
      <c r="HS163" s="31"/>
      <c r="HT163" s="31"/>
      <c r="HU163" s="31"/>
      <c r="HV163" s="31"/>
      <c r="HW163" s="31"/>
      <c r="HX163" s="31"/>
      <c r="HY163" s="31"/>
      <c r="HZ163" s="31"/>
      <c r="IA163" s="31"/>
      <c r="IB163" s="31"/>
      <c r="IC163" s="31"/>
      <c r="ID163" s="31"/>
      <c r="IE163" s="31"/>
      <c r="IF163" s="31"/>
      <c r="IG163" s="31"/>
      <c r="IH163" s="31"/>
      <c r="II163" s="31"/>
      <c r="IJ163" s="31"/>
      <c r="IK163" s="31"/>
      <c r="IL163" s="31"/>
      <c r="IM163" s="31"/>
      <c r="IN163" s="31"/>
      <c r="IO163" s="31"/>
      <c r="IP163" s="31"/>
      <c r="IQ163" s="31"/>
      <c r="IR163" s="31"/>
      <c r="IS163" s="31"/>
      <c r="IT163" s="31"/>
      <c r="IU163" s="31"/>
      <c r="IV163" s="31"/>
      <c r="IW163" s="31"/>
      <c r="IX163" s="31"/>
      <c r="IY163" s="31"/>
      <c r="IZ163" s="31"/>
      <c r="JA163" s="31"/>
      <c r="JB163" s="31"/>
      <c r="JC163" s="31"/>
      <c r="JD163" s="31"/>
      <c r="JE163" s="31"/>
      <c r="JF163" s="31"/>
      <c r="JG163" s="31"/>
      <c r="JH163" s="31"/>
      <c r="JI163" s="31"/>
      <c r="JJ163" s="31"/>
      <c r="JK163" s="31"/>
      <c r="JL163" s="31"/>
      <c r="JM163" s="31"/>
      <c r="JN163" s="31"/>
      <c r="JO163" s="31"/>
      <c r="JP163" s="31"/>
      <c r="JQ163" s="31"/>
      <c r="JR163" s="31"/>
      <c r="JS163" s="31"/>
      <c r="JT163" s="31"/>
      <c r="JU163" s="31"/>
      <c r="JV163" s="31"/>
      <c r="JW163" s="31"/>
      <c r="JX163" s="31"/>
      <c r="JY163" s="31"/>
      <c r="JZ163" s="31"/>
      <c r="KA163" s="31"/>
      <c r="KB163" s="31"/>
      <c r="KC163" s="31"/>
      <c r="KD163" s="31"/>
      <c r="KE163" s="31"/>
      <c r="KF163" s="31"/>
      <c r="KG163" s="31"/>
      <c r="KH163" s="31"/>
      <c r="KI163" s="31"/>
      <c r="KJ163" s="31"/>
      <c r="KK163" s="31"/>
      <c r="KL163" s="31"/>
      <c r="KM163" s="31"/>
      <c r="KN163" s="31"/>
      <c r="KO163" s="31"/>
      <c r="KP163" s="31"/>
      <c r="KQ163" s="31"/>
      <c r="KR163" s="31"/>
    </row>
    <row r="164" spans="1:304" s="29" customFormat="1" x14ac:dyDescent="0.2">
      <c r="A164" s="31"/>
      <c r="B164" s="76" t="s">
        <v>80</v>
      </c>
      <c r="C164" s="77">
        <v>5880</v>
      </c>
      <c r="D164" s="77">
        <v>4322061</v>
      </c>
      <c r="E164" s="31"/>
      <c r="F164" s="28"/>
      <c r="G164" s="28"/>
      <c r="H164" s="28"/>
      <c r="I164" s="28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  <c r="DM164" s="31"/>
      <c r="DN164" s="31"/>
      <c r="DO164" s="31"/>
      <c r="DP164" s="31"/>
      <c r="DQ164" s="31"/>
      <c r="DR164" s="31"/>
      <c r="DS164" s="31"/>
      <c r="DT164" s="31"/>
      <c r="DU164" s="31"/>
      <c r="DV164" s="31"/>
      <c r="DW164" s="31"/>
      <c r="DX164" s="31"/>
      <c r="DY164" s="31"/>
      <c r="DZ164" s="31"/>
      <c r="EA164" s="31"/>
      <c r="EB164" s="31"/>
      <c r="EC164" s="31"/>
      <c r="ED164" s="31"/>
      <c r="EE164" s="31"/>
      <c r="EF164" s="31"/>
      <c r="EG164" s="31"/>
      <c r="EH164" s="31"/>
      <c r="EI164" s="31"/>
      <c r="EJ164" s="31"/>
      <c r="EK164" s="31"/>
      <c r="EL164" s="31"/>
      <c r="EM164" s="31"/>
      <c r="EN164" s="31"/>
      <c r="EO164" s="31"/>
      <c r="EP164" s="31"/>
      <c r="EQ164" s="31"/>
      <c r="ER164" s="31"/>
      <c r="ES164" s="31"/>
      <c r="ET164" s="31"/>
      <c r="EU164" s="31"/>
      <c r="EV164" s="31"/>
      <c r="EW164" s="31"/>
      <c r="EX164" s="31"/>
      <c r="EY164" s="31"/>
      <c r="EZ164" s="31"/>
      <c r="FA164" s="31"/>
      <c r="FB164" s="31"/>
      <c r="FC164" s="31"/>
      <c r="FD164" s="31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31"/>
      <c r="GY164" s="31"/>
      <c r="GZ164" s="31"/>
      <c r="HA164" s="31"/>
      <c r="HB164" s="31"/>
      <c r="HC164" s="31"/>
      <c r="HD164" s="31"/>
      <c r="HE164" s="31"/>
      <c r="HF164" s="31"/>
      <c r="HG164" s="31"/>
      <c r="HH164" s="31"/>
      <c r="HI164" s="31"/>
      <c r="HJ164" s="31"/>
      <c r="HK164" s="31"/>
      <c r="HL164" s="31"/>
      <c r="HM164" s="31"/>
      <c r="HN164" s="31"/>
      <c r="HO164" s="31"/>
      <c r="HP164" s="31"/>
      <c r="HQ164" s="31"/>
      <c r="HR164" s="31"/>
      <c r="HS164" s="31"/>
      <c r="HT164" s="31"/>
      <c r="HU164" s="31"/>
      <c r="HV164" s="31"/>
      <c r="HW164" s="31"/>
      <c r="HX164" s="31"/>
      <c r="HY164" s="31"/>
      <c r="HZ164" s="31"/>
      <c r="IA164" s="31"/>
      <c r="IB164" s="31"/>
      <c r="IC164" s="31"/>
      <c r="ID164" s="31"/>
      <c r="IE164" s="31"/>
      <c r="IF164" s="31"/>
      <c r="IG164" s="31"/>
      <c r="IH164" s="31"/>
      <c r="II164" s="31"/>
      <c r="IJ164" s="31"/>
      <c r="IK164" s="31"/>
      <c r="IL164" s="31"/>
      <c r="IM164" s="31"/>
      <c r="IN164" s="31"/>
      <c r="IO164" s="31"/>
      <c r="IP164" s="31"/>
      <c r="IQ164" s="31"/>
      <c r="IR164" s="31"/>
      <c r="IS164" s="31"/>
      <c r="IT164" s="31"/>
      <c r="IU164" s="31"/>
      <c r="IV164" s="31"/>
      <c r="IW164" s="31"/>
      <c r="IX164" s="31"/>
      <c r="IY164" s="31"/>
      <c r="IZ164" s="31"/>
      <c r="JA164" s="31"/>
      <c r="JB164" s="31"/>
      <c r="JC164" s="31"/>
      <c r="JD164" s="31"/>
      <c r="JE164" s="31"/>
      <c r="JF164" s="31"/>
      <c r="JG164" s="31"/>
      <c r="JH164" s="31"/>
      <c r="JI164" s="31"/>
      <c r="JJ164" s="31"/>
      <c r="JK164" s="31"/>
      <c r="JL164" s="31"/>
      <c r="JM164" s="31"/>
      <c r="JN164" s="31"/>
      <c r="JO164" s="31"/>
      <c r="JP164" s="31"/>
      <c r="JQ164" s="31"/>
      <c r="JR164" s="31"/>
      <c r="JS164" s="31"/>
      <c r="JT164" s="31"/>
      <c r="JU164" s="31"/>
      <c r="JV164" s="31"/>
      <c r="JW164" s="31"/>
      <c r="JX164" s="31"/>
      <c r="JY164" s="31"/>
      <c r="JZ164" s="31"/>
      <c r="KA164" s="31"/>
      <c r="KB164" s="31"/>
      <c r="KC164" s="31"/>
      <c r="KD164" s="31"/>
      <c r="KE164" s="31"/>
      <c r="KF164" s="31"/>
      <c r="KG164" s="31"/>
      <c r="KH164" s="31"/>
      <c r="KI164" s="31"/>
      <c r="KJ164" s="31"/>
      <c r="KK164" s="31"/>
      <c r="KL164" s="31"/>
      <c r="KM164" s="31"/>
      <c r="KN164" s="31"/>
      <c r="KO164" s="31"/>
      <c r="KP164" s="31"/>
      <c r="KQ164" s="31"/>
      <c r="KR164" s="31"/>
    </row>
    <row r="165" spans="1:304" s="29" customFormat="1" x14ac:dyDescent="0.2">
      <c r="A165" s="31"/>
      <c r="B165" s="76" t="s">
        <v>100</v>
      </c>
      <c r="C165" s="77">
        <v>8736</v>
      </c>
      <c r="D165" s="77">
        <v>14872473</v>
      </c>
      <c r="E165" s="31"/>
      <c r="F165" s="28"/>
      <c r="G165" s="28"/>
      <c r="H165" s="28"/>
      <c r="I165" s="28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31"/>
      <c r="EJ165" s="31"/>
      <c r="EK165" s="31"/>
      <c r="EL165" s="31"/>
      <c r="EM165" s="31"/>
      <c r="EN165" s="31"/>
      <c r="EO165" s="31"/>
      <c r="EP165" s="31"/>
      <c r="EQ165" s="31"/>
      <c r="ER165" s="31"/>
      <c r="ES165" s="31"/>
      <c r="ET165" s="31"/>
      <c r="EU165" s="31"/>
      <c r="EV165" s="31"/>
      <c r="EW165" s="31"/>
      <c r="EX165" s="31"/>
      <c r="EY165" s="31"/>
      <c r="EZ165" s="31"/>
      <c r="FA165" s="31"/>
      <c r="FB165" s="31"/>
      <c r="FC165" s="31"/>
      <c r="FD165" s="31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31"/>
      <c r="GL165" s="31"/>
      <c r="GM165" s="31"/>
      <c r="GN165" s="31"/>
      <c r="GO165" s="31"/>
      <c r="GP165" s="31"/>
      <c r="GQ165" s="31"/>
      <c r="GR165" s="31"/>
      <c r="GS165" s="31"/>
      <c r="GT165" s="31"/>
      <c r="GU165" s="31"/>
      <c r="GV165" s="31"/>
      <c r="GW165" s="31"/>
      <c r="GX165" s="31"/>
      <c r="GY165" s="31"/>
      <c r="GZ165" s="31"/>
      <c r="HA165" s="31"/>
      <c r="HB165" s="31"/>
      <c r="HC165" s="31"/>
      <c r="HD165" s="31"/>
      <c r="HE165" s="31"/>
      <c r="HF165" s="31"/>
      <c r="HG165" s="31"/>
      <c r="HH165" s="31"/>
      <c r="HI165" s="31"/>
      <c r="HJ165" s="31"/>
      <c r="HK165" s="31"/>
      <c r="HL165" s="31"/>
      <c r="HM165" s="31"/>
      <c r="HN165" s="31"/>
      <c r="HO165" s="31"/>
      <c r="HP165" s="31"/>
      <c r="HQ165" s="31"/>
      <c r="HR165" s="31"/>
      <c r="HS165" s="31"/>
      <c r="HT165" s="31"/>
      <c r="HU165" s="31"/>
      <c r="HV165" s="31"/>
      <c r="HW165" s="31"/>
      <c r="HX165" s="31"/>
      <c r="HY165" s="31"/>
      <c r="HZ165" s="31"/>
      <c r="IA165" s="31"/>
      <c r="IB165" s="31"/>
      <c r="IC165" s="31"/>
      <c r="ID165" s="31"/>
      <c r="IE165" s="31"/>
      <c r="IF165" s="31"/>
      <c r="IG165" s="31"/>
      <c r="IH165" s="31"/>
      <c r="II165" s="31"/>
      <c r="IJ165" s="31"/>
      <c r="IK165" s="31"/>
      <c r="IL165" s="31"/>
      <c r="IM165" s="31"/>
      <c r="IN165" s="31"/>
      <c r="IO165" s="31"/>
      <c r="IP165" s="31"/>
      <c r="IQ165" s="31"/>
      <c r="IR165" s="31"/>
      <c r="IS165" s="31"/>
      <c r="IT165" s="31"/>
      <c r="IU165" s="31"/>
      <c r="IV165" s="31"/>
      <c r="IW165" s="31"/>
      <c r="IX165" s="31"/>
      <c r="IY165" s="31"/>
      <c r="IZ165" s="31"/>
      <c r="JA165" s="31"/>
      <c r="JB165" s="31"/>
      <c r="JC165" s="31"/>
      <c r="JD165" s="31"/>
      <c r="JE165" s="31"/>
      <c r="JF165" s="31"/>
      <c r="JG165" s="31"/>
      <c r="JH165" s="31"/>
      <c r="JI165" s="31"/>
      <c r="JJ165" s="31"/>
      <c r="JK165" s="31"/>
      <c r="JL165" s="31"/>
      <c r="JM165" s="31"/>
      <c r="JN165" s="31"/>
      <c r="JO165" s="31"/>
      <c r="JP165" s="31"/>
      <c r="JQ165" s="31"/>
      <c r="JR165" s="31"/>
      <c r="JS165" s="31"/>
      <c r="JT165" s="31"/>
      <c r="JU165" s="31"/>
      <c r="JV165" s="31"/>
      <c r="JW165" s="31"/>
      <c r="JX165" s="31"/>
      <c r="JY165" s="31"/>
      <c r="JZ165" s="31"/>
      <c r="KA165" s="31"/>
      <c r="KB165" s="31"/>
      <c r="KC165" s="31"/>
      <c r="KD165" s="31"/>
      <c r="KE165" s="31"/>
      <c r="KF165" s="31"/>
      <c r="KG165" s="31"/>
      <c r="KH165" s="31"/>
      <c r="KI165" s="31"/>
      <c r="KJ165" s="31"/>
      <c r="KK165" s="31"/>
      <c r="KL165" s="31"/>
      <c r="KM165" s="31"/>
      <c r="KN165" s="31"/>
      <c r="KO165" s="31"/>
      <c r="KP165" s="31"/>
      <c r="KQ165" s="31"/>
      <c r="KR165" s="31"/>
    </row>
    <row r="166" spans="1:304" s="29" customFormat="1" x14ac:dyDescent="0.2">
      <c r="A166" s="31"/>
      <c r="B166" s="76" t="s">
        <v>99</v>
      </c>
      <c r="C166" s="77">
        <v>29987</v>
      </c>
      <c r="D166" s="77">
        <v>179262072</v>
      </c>
      <c r="E166" s="31"/>
      <c r="F166" s="28"/>
      <c r="G166" s="28"/>
      <c r="H166" s="28"/>
      <c r="I166" s="28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  <c r="DM166" s="31"/>
      <c r="DN166" s="31"/>
      <c r="DO166" s="31"/>
      <c r="DP166" s="31"/>
      <c r="DQ166" s="31"/>
      <c r="DR166" s="31"/>
      <c r="DS166" s="31"/>
      <c r="DT166" s="31"/>
      <c r="DU166" s="31"/>
      <c r="DV166" s="31"/>
      <c r="DW166" s="31"/>
      <c r="DX166" s="31"/>
      <c r="DY166" s="31"/>
      <c r="DZ166" s="31"/>
      <c r="EA166" s="31"/>
      <c r="EB166" s="31"/>
      <c r="EC166" s="31"/>
      <c r="ED166" s="31"/>
      <c r="EE166" s="31"/>
      <c r="EF166" s="31"/>
      <c r="EG166" s="31"/>
      <c r="EH166" s="31"/>
      <c r="EI166" s="31"/>
      <c r="EJ166" s="31"/>
      <c r="EK166" s="31"/>
      <c r="EL166" s="31"/>
      <c r="EM166" s="31"/>
      <c r="EN166" s="31"/>
      <c r="EO166" s="31"/>
      <c r="EP166" s="31"/>
      <c r="EQ166" s="31"/>
      <c r="ER166" s="31"/>
      <c r="ES166" s="31"/>
      <c r="ET166" s="31"/>
      <c r="EU166" s="31"/>
      <c r="EV166" s="31"/>
      <c r="EW166" s="31"/>
      <c r="EX166" s="31"/>
      <c r="EY166" s="31"/>
      <c r="EZ166" s="31"/>
      <c r="FA166" s="31"/>
      <c r="FB166" s="31"/>
      <c r="FC166" s="31"/>
      <c r="FD166" s="31"/>
      <c r="FE166" s="31"/>
      <c r="FF166" s="31"/>
      <c r="FG166" s="31"/>
      <c r="FH166" s="31"/>
      <c r="FI166" s="31"/>
      <c r="FJ166" s="31"/>
      <c r="FK166" s="31"/>
      <c r="FL166" s="31"/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31"/>
      <c r="FY166" s="31"/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31"/>
      <c r="GL166" s="31"/>
      <c r="GM166" s="31"/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31"/>
      <c r="GY166" s="31"/>
      <c r="GZ166" s="31"/>
      <c r="HA166" s="31"/>
      <c r="HB166" s="31"/>
      <c r="HC166" s="31"/>
      <c r="HD166" s="31"/>
      <c r="HE166" s="31"/>
      <c r="HF166" s="31"/>
      <c r="HG166" s="31"/>
      <c r="HH166" s="31"/>
      <c r="HI166" s="31"/>
      <c r="HJ166" s="31"/>
      <c r="HK166" s="31"/>
      <c r="HL166" s="31"/>
      <c r="HM166" s="31"/>
      <c r="HN166" s="31"/>
      <c r="HO166" s="31"/>
      <c r="HP166" s="31"/>
      <c r="HQ166" s="31"/>
      <c r="HR166" s="31"/>
      <c r="HS166" s="31"/>
      <c r="HT166" s="31"/>
      <c r="HU166" s="31"/>
      <c r="HV166" s="31"/>
      <c r="HW166" s="31"/>
      <c r="HX166" s="31"/>
      <c r="HY166" s="31"/>
      <c r="HZ166" s="31"/>
      <c r="IA166" s="31"/>
      <c r="IB166" s="31"/>
      <c r="IC166" s="31"/>
      <c r="ID166" s="31"/>
      <c r="IE166" s="31"/>
      <c r="IF166" s="31"/>
      <c r="IG166" s="31"/>
      <c r="IH166" s="31"/>
      <c r="II166" s="31"/>
      <c r="IJ166" s="31"/>
      <c r="IK166" s="31"/>
      <c r="IL166" s="31"/>
      <c r="IM166" s="31"/>
      <c r="IN166" s="31"/>
      <c r="IO166" s="31"/>
      <c r="IP166" s="31"/>
      <c r="IQ166" s="31"/>
      <c r="IR166" s="31"/>
      <c r="IS166" s="31"/>
      <c r="IT166" s="31"/>
      <c r="IU166" s="31"/>
      <c r="IV166" s="31"/>
      <c r="IW166" s="31"/>
      <c r="IX166" s="31"/>
      <c r="IY166" s="31"/>
      <c r="IZ166" s="31"/>
      <c r="JA166" s="31"/>
      <c r="JB166" s="31"/>
      <c r="JC166" s="31"/>
      <c r="JD166" s="31"/>
      <c r="JE166" s="31"/>
      <c r="JF166" s="31"/>
      <c r="JG166" s="31"/>
      <c r="JH166" s="31"/>
      <c r="JI166" s="31"/>
      <c r="JJ166" s="31"/>
      <c r="JK166" s="31"/>
      <c r="JL166" s="31"/>
      <c r="JM166" s="31"/>
      <c r="JN166" s="31"/>
      <c r="JO166" s="31"/>
      <c r="JP166" s="31"/>
      <c r="JQ166" s="31"/>
      <c r="JR166" s="31"/>
      <c r="JS166" s="31"/>
      <c r="JT166" s="31"/>
      <c r="JU166" s="31"/>
      <c r="JV166" s="31"/>
      <c r="JW166" s="31"/>
      <c r="JX166" s="31"/>
      <c r="JY166" s="31"/>
      <c r="JZ166" s="31"/>
      <c r="KA166" s="31"/>
      <c r="KB166" s="31"/>
      <c r="KC166" s="31"/>
      <c r="KD166" s="31"/>
      <c r="KE166" s="31"/>
      <c r="KF166" s="31"/>
      <c r="KG166" s="31"/>
      <c r="KH166" s="31"/>
      <c r="KI166" s="31"/>
      <c r="KJ166" s="31"/>
      <c r="KK166" s="31"/>
      <c r="KL166" s="31"/>
      <c r="KM166" s="31"/>
      <c r="KN166" s="31"/>
      <c r="KO166" s="31"/>
      <c r="KP166" s="31"/>
      <c r="KQ166" s="31"/>
      <c r="KR166" s="31"/>
    </row>
    <row r="167" spans="1:304" s="29" customFormat="1" x14ac:dyDescent="0.2">
      <c r="A167" s="31"/>
      <c r="B167" s="76" t="s">
        <v>40</v>
      </c>
      <c r="C167" s="77">
        <v>74563</v>
      </c>
      <c r="D167" s="77">
        <v>1813997854</v>
      </c>
      <c r="E167" s="31"/>
      <c r="F167" s="28"/>
      <c r="G167" s="28"/>
      <c r="H167" s="28"/>
      <c r="I167" s="28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1"/>
      <c r="DT167" s="31"/>
      <c r="DU167" s="31"/>
      <c r="DV167" s="31"/>
      <c r="DW167" s="31"/>
      <c r="DX167" s="31"/>
      <c r="DY167" s="31"/>
      <c r="DZ167" s="31"/>
      <c r="EA167" s="31"/>
      <c r="EB167" s="31"/>
      <c r="EC167" s="31"/>
      <c r="ED167" s="31"/>
      <c r="EE167" s="31"/>
      <c r="EF167" s="31"/>
      <c r="EG167" s="31"/>
      <c r="EH167" s="31"/>
      <c r="EI167" s="31"/>
      <c r="EJ167" s="31"/>
      <c r="EK167" s="31"/>
      <c r="EL167" s="31"/>
      <c r="EM167" s="31"/>
      <c r="EN167" s="31"/>
      <c r="EO167" s="31"/>
      <c r="EP167" s="31"/>
      <c r="EQ167" s="31"/>
      <c r="ER167" s="31"/>
      <c r="ES167" s="31"/>
      <c r="ET167" s="31"/>
      <c r="EU167" s="31"/>
      <c r="EV167" s="31"/>
      <c r="EW167" s="31"/>
      <c r="EX167" s="31"/>
      <c r="EY167" s="31"/>
      <c r="EZ167" s="31"/>
      <c r="FA167" s="31"/>
      <c r="FB167" s="31"/>
      <c r="FC167" s="31"/>
      <c r="FD167" s="31"/>
      <c r="FE167" s="31"/>
      <c r="FF167" s="31"/>
      <c r="FG167" s="31"/>
      <c r="FH167" s="31"/>
      <c r="FI167" s="31"/>
      <c r="FJ167" s="31"/>
      <c r="FK167" s="31"/>
      <c r="FL167" s="31"/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31"/>
      <c r="FY167" s="31"/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31"/>
      <c r="GY167" s="31"/>
      <c r="GZ167" s="31"/>
      <c r="HA167" s="31"/>
      <c r="HB167" s="31"/>
      <c r="HC167" s="31"/>
      <c r="HD167" s="31"/>
      <c r="HE167" s="31"/>
      <c r="HF167" s="31"/>
      <c r="HG167" s="31"/>
      <c r="HH167" s="31"/>
      <c r="HI167" s="31"/>
      <c r="HJ167" s="31"/>
      <c r="HK167" s="31"/>
      <c r="HL167" s="31"/>
      <c r="HM167" s="31"/>
      <c r="HN167" s="31"/>
      <c r="HO167" s="31"/>
      <c r="HP167" s="31"/>
      <c r="HQ167" s="31"/>
      <c r="HR167" s="31"/>
      <c r="HS167" s="31"/>
      <c r="HT167" s="31"/>
      <c r="HU167" s="31"/>
      <c r="HV167" s="31"/>
      <c r="HW167" s="31"/>
      <c r="HX167" s="31"/>
      <c r="HY167" s="31"/>
      <c r="HZ167" s="31"/>
      <c r="IA167" s="31"/>
      <c r="IB167" s="31"/>
      <c r="IC167" s="31"/>
      <c r="ID167" s="31"/>
      <c r="IE167" s="31"/>
      <c r="IF167" s="31"/>
      <c r="IG167" s="31"/>
      <c r="IH167" s="31"/>
      <c r="II167" s="31"/>
      <c r="IJ167" s="31"/>
      <c r="IK167" s="31"/>
      <c r="IL167" s="31"/>
      <c r="IM167" s="31"/>
      <c r="IN167" s="31"/>
      <c r="IO167" s="31"/>
      <c r="IP167" s="31"/>
      <c r="IQ167" s="31"/>
      <c r="IR167" s="31"/>
      <c r="IS167" s="31"/>
      <c r="IT167" s="31"/>
      <c r="IU167" s="31"/>
      <c r="IV167" s="31"/>
      <c r="IW167" s="31"/>
      <c r="IX167" s="31"/>
      <c r="IY167" s="31"/>
      <c r="IZ167" s="31"/>
      <c r="JA167" s="31"/>
      <c r="JB167" s="31"/>
      <c r="JC167" s="31"/>
      <c r="JD167" s="31"/>
      <c r="JE167" s="31"/>
      <c r="JF167" s="31"/>
      <c r="JG167" s="31"/>
      <c r="JH167" s="31"/>
      <c r="JI167" s="31"/>
      <c r="JJ167" s="31"/>
      <c r="JK167" s="31"/>
      <c r="JL167" s="31"/>
      <c r="JM167" s="31"/>
      <c r="JN167" s="31"/>
      <c r="JO167" s="31"/>
      <c r="JP167" s="31"/>
      <c r="JQ167" s="31"/>
      <c r="JR167" s="31"/>
      <c r="JS167" s="31"/>
      <c r="JT167" s="31"/>
      <c r="JU167" s="31"/>
      <c r="JV167" s="31"/>
      <c r="JW167" s="31"/>
      <c r="JX167" s="31"/>
      <c r="JY167" s="31"/>
      <c r="JZ167" s="31"/>
      <c r="KA167" s="31"/>
      <c r="KB167" s="31"/>
      <c r="KC167" s="31"/>
      <c r="KD167" s="31"/>
      <c r="KE167" s="31"/>
      <c r="KF167" s="31"/>
      <c r="KG167" s="31"/>
      <c r="KH167" s="31"/>
      <c r="KI167" s="31"/>
      <c r="KJ167" s="31"/>
      <c r="KK167" s="31"/>
      <c r="KL167" s="31"/>
      <c r="KM167" s="31"/>
      <c r="KN167" s="31"/>
      <c r="KO167" s="31"/>
      <c r="KP167" s="31"/>
      <c r="KQ167" s="31"/>
      <c r="KR167" s="31"/>
    </row>
    <row r="168" spans="1:304" s="29" customFormat="1" x14ac:dyDescent="0.2">
      <c r="A168" s="31"/>
      <c r="B168" s="76" t="s">
        <v>41</v>
      </c>
      <c r="C168" s="77">
        <v>35153</v>
      </c>
      <c r="D168" s="77">
        <v>3737577282</v>
      </c>
      <c r="E168" s="31"/>
      <c r="F168" s="28"/>
      <c r="G168" s="28"/>
      <c r="H168" s="28"/>
      <c r="I168" s="28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  <c r="DM168" s="31"/>
      <c r="DN168" s="31"/>
      <c r="DO168" s="31"/>
      <c r="DP168" s="31"/>
      <c r="DQ168" s="31"/>
      <c r="DR168" s="31"/>
      <c r="DS168" s="31"/>
      <c r="DT168" s="31"/>
      <c r="DU168" s="31"/>
      <c r="DV168" s="31"/>
      <c r="DW168" s="31"/>
      <c r="DX168" s="31"/>
      <c r="DY168" s="31"/>
      <c r="DZ168" s="31"/>
      <c r="EA168" s="31"/>
      <c r="EB168" s="31"/>
      <c r="EC168" s="31"/>
      <c r="ED168" s="31"/>
      <c r="EE168" s="31"/>
      <c r="EF168" s="31"/>
      <c r="EG168" s="31"/>
      <c r="EH168" s="31"/>
      <c r="EI168" s="31"/>
      <c r="EJ168" s="31"/>
      <c r="EK168" s="31"/>
      <c r="EL168" s="31"/>
      <c r="EM168" s="31"/>
      <c r="EN168" s="31"/>
      <c r="EO168" s="31"/>
      <c r="EP168" s="31"/>
      <c r="EQ168" s="31"/>
      <c r="ER168" s="31"/>
      <c r="ES168" s="31"/>
      <c r="ET168" s="31"/>
      <c r="EU168" s="31"/>
      <c r="EV168" s="31"/>
      <c r="EW168" s="31"/>
      <c r="EX168" s="31"/>
      <c r="EY168" s="31"/>
      <c r="EZ168" s="31"/>
      <c r="FA168" s="31"/>
      <c r="FB168" s="31"/>
      <c r="FC168" s="31"/>
      <c r="FD168" s="31"/>
      <c r="FE168" s="31"/>
      <c r="FF168" s="31"/>
      <c r="FG168" s="31"/>
      <c r="FH168" s="31"/>
      <c r="FI168" s="31"/>
      <c r="FJ168" s="31"/>
      <c r="FK168" s="31"/>
      <c r="FL168" s="31"/>
      <c r="FM168" s="31"/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31"/>
      <c r="FY168" s="31"/>
      <c r="FZ168" s="31"/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31"/>
      <c r="GL168" s="31"/>
      <c r="GM168" s="31"/>
      <c r="GN168" s="31"/>
      <c r="GO168" s="31"/>
      <c r="GP168" s="31"/>
      <c r="GQ168" s="31"/>
      <c r="GR168" s="31"/>
      <c r="GS168" s="31"/>
      <c r="GT168" s="31"/>
      <c r="GU168" s="31"/>
      <c r="GV168" s="31"/>
      <c r="GW168" s="31"/>
      <c r="GX168" s="31"/>
      <c r="GY168" s="31"/>
      <c r="GZ168" s="31"/>
      <c r="HA168" s="31"/>
      <c r="HB168" s="31"/>
      <c r="HC168" s="31"/>
      <c r="HD168" s="31"/>
      <c r="HE168" s="31"/>
      <c r="HF168" s="31"/>
      <c r="HG168" s="31"/>
      <c r="HH168" s="31"/>
      <c r="HI168" s="31"/>
      <c r="HJ168" s="31"/>
      <c r="HK168" s="31"/>
      <c r="HL168" s="31"/>
      <c r="HM168" s="31"/>
      <c r="HN168" s="31"/>
      <c r="HO168" s="31"/>
      <c r="HP168" s="31"/>
      <c r="HQ168" s="31"/>
      <c r="HR168" s="31"/>
      <c r="HS168" s="31"/>
      <c r="HT168" s="31"/>
      <c r="HU168" s="31"/>
      <c r="HV168" s="31"/>
      <c r="HW168" s="31"/>
      <c r="HX168" s="31"/>
      <c r="HY168" s="31"/>
      <c r="HZ168" s="31"/>
      <c r="IA168" s="31"/>
      <c r="IB168" s="31"/>
      <c r="IC168" s="31"/>
      <c r="ID168" s="31"/>
      <c r="IE168" s="31"/>
      <c r="IF168" s="31"/>
      <c r="IG168" s="31"/>
      <c r="IH168" s="31"/>
      <c r="II168" s="31"/>
      <c r="IJ168" s="31"/>
      <c r="IK168" s="31"/>
      <c r="IL168" s="31"/>
      <c r="IM168" s="31"/>
      <c r="IN168" s="31"/>
      <c r="IO168" s="31"/>
      <c r="IP168" s="31"/>
      <c r="IQ168" s="31"/>
      <c r="IR168" s="31"/>
      <c r="IS168" s="31"/>
      <c r="IT168" s="31"/>
      <c r="IU168" s="31"/>
      <c r="IV168" s="31"/>
      <c r="IW168" s="31"/>
      <c r="IX168" s="31"/>
      <c r="IY168" s="31"/>
      <c r="IZ168" s="31"/>
      <c r="JA168" s="31"/>
      <c r="JB168" s="31"/>
      <c r="JC168" s="31"/>
      <c r="JD168" s="31"/>
      <c r="JE168" s="31"/>
      <c r="JF168" s="31"/>
      <c r="JG168" s="31"/>
      <c r="JH168" s="31"/>
      <c r="JI168" s="31"/>
      <c r="JJ168" s="31"/>
      <c r="JK168" s="31"/>
      <c r="JL168" s="31"/>
      <c r="JM168" s="31"/>
      <c r="JN168" s="31"/>
      <c r="JO168" s="31"/>
      <c r="JP168" s="31"/>
      <c r="JQ168" s="31"/>
      <c r="JR168" s="31"/>
      <c r="JS168" s="31"/>
      <c r="JT168" s="31"/>
      <c r="JU168" s="31"/>
      <c r="JV168" s="31"/>
      <c r="JW168" s="31"/>
      <c r="JX168" s="31"/>
      <c r="JY168" s="31"/>
      <c r="JZ168" s="31"/>
      <c r="KA168" s="31"/>
      <c r="KB168" s="31"/>
      <c r="KC168" s="31"/>
      <c r="KD168" s="31"/>
      <c r="KE168" s="31"/>
      <c r="KF168" s="31"/>
      <c r="KG168" s="31"/>
      <c r="KH168" s="31"/>
      <c r="KI168" s="31"/>
      <c r="KJ168" s="31"/>
      <c r="KK168" s="31"/>
      <c r="KL168" s="31"/>
      <c r="KM168" s="31"/>
      <c r="KN168" s="31"/>
      <c r="KO168" s="31"/>
      <c r="KP168" s="31"/>
      <c r="KQ168" s="31"/>
      <c r="KR168" s="31"/>
    </row>
    <row r="169" spans="1:304" s="29" customFormat="1" x14ac:dyDescent="0.2">
      <c r="A169" s="31"/>
      <c r="B169" s="76" t="s">
        <v>42</v>
      </c>
      <c r="C169" s="77">
        <v>6156</v>
      </c>
      <c r="D169" s="99">
        <v>2085335779</v>
      </c>
      <c r="E169" s="31"/>
      <c r="F169" s="28"/>
      <c r="G169" s="28"/>
      <c r="H169" s="28"/>
      <c r="I169" s="28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1"/>
      <c r="DT169" s="31"/>
      <c r="DU169" s="31"/>
      <c r="DV169" s="31"/>
      <c r="DW169" s="31"/>
      <c r="DX169" s="31"/>
      <c r="DY169" s="31"/>
      <c r="DZ169" s="31"/>
      <c r="EA169" s="31"/>
      <c r="EB169" s="31"/>
      <c r="EC169" s="31"/>
      <c r="ED169" s="31"/>
      <c r="EE169" s="31"/>
      <c r="EF169" s="31"/>
      <c r="EG169" s="31"/>
      <c r="EH169" s="31"/>
      <c r="EI169" s="31"/>
      <c r="EJ169" s="31"/>
      <c r="EK169" s="31"/>
      <c r="EL169" s="31"/>
      <c r="EM169" s="31"/>
      <c r="EN169" s="31"/>
      <c r="EO169" s="31"/>
      <c r="EP169" s="31"/>
      <c r="EQ169" s="31"/>
      <c r="ER169" s="31"/>
      <c r="ES169" s="31"/>
      <c r="ET169" s="31"/>
      <c r="EU169" s="31"/>
      <c r="EV169" s="31"/>
      <c r="EW169" s="31"/>
      <c r="EX169" s="31"/>
      <c r="EY169" s="31"/>
      <c r="EZ169" s="31"/>
      <c r="FA169" s="31"/>
      <c r="FB169" s="31"/>
      <c r="FC169" s="31"/>
      <c r="FD169" s="31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31"/>
      <c r="FY169" s="31"/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  <c r="GO169" s="31"/>
      <c r="GP169" s="31"/>
      <c r="GQ169" s="31"/>
      <c r="GR169" s="31"/>
      <c r="GS169" s="31"/>
      <c r="GT169" s="31"/>
      <c r="GU169" s="31"/>
      <c r="GV169" s="31"/>
      <c r="GW169" s="31"/>
      <c r="GX169" s="31"/>
      <c r="GY169" s="31"/>
      <c r="GZ169" s="31"/>
      <c r="HA169" s="31"/>
      <c r="HB169" s="31"/>
      <c r="HC169" s="31"/>
      <c r="HD169" s="31"/>
      <c r="HE169" s="31"/>
      <c r="HF169" s="31"/>
      <c r="HG169" s="31"/>
      <c r="HH169" s="31"/>
      <c r="HI169" s="31"/>
      <c r="HJ169" s="31"/>
      <c r="HK169" s="31"/>
      <c r="HL169" s="31"/>
      <c r="HM169" s="31"/>
      <c r="HN169" s="31"/>
      <c r="HO169" s="31"/>
      <c r="HP169" s="31"/>
      <c r="HQ169" s="31"/>
      <c r="HR169" s="31"/>
      <c r="HS169" s="31"/>
      <c r="HT169" s="31"/>
      <c r="HU169" s="31"/>
      <c r="HV169" s="31"/>
      <c r="HW169" s="31"/>
      <c r="HX169" s="31"/>
      <c r="HY169" s="31"/>
      <c r="HZ169" s="31"/>
      <c r="IA169" s="31"/>
      <c r="IB169" s="31"/>
      <c r="IC169" s="31"/>
      <c r="ID169" s="31"/>
      <c r="IE169" s="31"/>
      <c r="IF169" s="31"/>
      <c r="IG169" s="31"/>
      <c r="IH169" s="31"/>
      <c r="II169" s="31"/>
      <c r="IJ169" s="31"/>
      <c r="IK169" s="31"/>
      <c r="IL169" s="31"/>
      <c r="IM169" s="31"/>
      <c r="IN169" s="31"/>
      <c r="IO169" s="31"/>
      <c r="IP169" s="31"/>
      <c r="IQ169" s="31"/>
      <c r="IR169" s="31"/>
      <c r="IS169" s="31"/>
      <c r="IT169" s="31"/>
      <c r="IU169" s="31"/>
      <c r="IV169" s="31"/>
      <c r="IW169" s="31"/>
      <c r="IX169" s="31"/>
      <c r="IY169" s="31"/>
      <c r="IZ169" s="31"/>
      <c r="JA169" s="31"/>
      <c r="JB169" s="31"/>
      <c r="JC169" s="31"/>
      <c r="JD169" s="31"/>
      <c r="JE169" s="31"/>
      <c r="JF169" s="31"/>
      <c r="JG169" s="31"/>
      <c r="JH169" s="31"/>
      <c r="JI169" s="31"/>
      <c r="JJ169" s="31"/>
      <c r="JK169" s="31"/>
      <c r="JL169" s="31"/>
      <c r="JM169" s="31"/>
      <c r="JN169" s="31"/>
      <c r="JO169" s="31"/>
      <c r="JP169" s="31"/>
      <c r="JQ169" s="31"/>
      <c r="JR169" s="31"/>
      <c r="JS169" s="31"/>
      <c r="JT169" s="31"/>
      <c r="JU169" s="31"/>
      <c r="JV169" s="31"/>
      <c r="JW169" s="31"/>
      <c r="JX169" s="31"/>
      <c r="JY169" s="31"/>
      <c r="JZ169" s="31"/>
      <c r="KA169" s="31"/>
      <c r="KB169" s="31"/>
      <c r="KC169" s="31"/>
      <c r="KD169" s="31"/>
      <c r="KE169" s="31"/>
      <c r="KF169" s="31"/>
      <c r="KG169" s="31"/>
      <c r="KH169" s="31"/>
      <c r="KI169" s="31"/>
      <c r="KJ169" s="31"/>
      <c r="KK169" s="31"/>
      <c r="KL169" s="31"/>
      <c r="KM169" s="31"/>
      <c r="KN169" s="31"/>
      <c r="KO169" s="31"/>
      <c r="KP169" s="31"/>
      <c r="KQ169" s="31"/>
      <c r="KR169" s="31"/>
    </row>
    <row r="170" spans="1:304" s="29" customFormat="1" x14ac:dyDescent="0.2">
      <c r="A170" s="31"/>
      <c r="B170" s="76" t="s">
        <v>43</v>
      </c>
      <c r="C170" s="77">
        <v>500</v>
      </c>
      <c r="D170" s="77">
        <v>274826922</v>
      </c>
      <c r="E170" s="31"/>
      <c r="F170" s="28"/>
      <c r="G170" s="28"/>
      <c r="H170" s="28"/>
      <c r="I170" s="28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31"/>
      <c r="DM170" s="31"/>
      <c r="DN170" s="31"/>
      <c r="DO170" s="31"/>
      <c r="DP170" s="31"/>
      <c r="DQ170" s="31"/>
      <c r="DR170" s="31"/>
      <c r="DS170" s="31"/>
      <c r="DT170" s="31"/>
      <c r="DU170" s="31"/>
      <c r="DV170" s="31"/>
      <c r="DW170" s="31"/>
      <c r="DX170" s="31"/>
      <c r="DY170" s="31"/>
      <c r="DZ170" s="31"/>
      <c r="EA170" s="31"/>
      <c r="EB170" s="31"/>
      <c r="EC170" s="31"/>
      <c r="ED170" s="31"/>
      <c r="EE170" s="31"/>
      <c r="EF170" s="31"/>
      <c r="EG170" s="31"/>
      <c r="EH170" s="31"/>
      <c r="EI170" s="31"/>
      <c r="EJ170" s="31"/>
      <c r="EK170" s="31"/>
      <c r="EL170" s="31"/>
      <c r="EM170" s="31"/>
      <c r="EN170" s="31"/>
      <c r="EO170" s="31"/>
      <c r="EP170" s="31"/>
      <c r="EQ170" s="31"/>
      <c r="ER170" s="31"/>
      <c r="ES170" s="31"/>
      <c r="ET170" s="31"/>
      <c r="EU170" s="31"/>
      <c r="EV170" s="31"/>
      <c r="EW170" s="31"/>
      <c r="EX170" s="31"/>
      <c r="EY170" s="31"/>
      <c r="EZ170" s="31"/>
      <c r="FA170" s="31"/>
      <c r="FB170" s="31"/>
      <c r="FC170" s="31"/>
      <c r="FD170" s="31"/>
      <c r="FE170" s="31"/>
      <c r="FF170" s="31"/>
      <c r="FG170" s="31"/>
      <c r="FH170" s="31"/>
      <c r="FI170" s="31"/>
      <c r="FJ170" s="31"/>
      <c r="FK170" s="31"/>
      <c r="FL170" s="31"/>
      <c r="FM170" s="31"/>
      <c r="FN170" s="31"/>
      <c r="FO170" s="31"/>
      <c r="FP170" s="31"/>
      <c r="FQ170" s="31"/>
      <c r="FR170" s="31"/>
      <c r="FS170" s="31"/>
      <c r="FT170" s="31"/>
      <c r="FU170" s="31"/>
      <c r="FV170" s="31"/>
      <c r="FW170" s="31"/>
      <c r="FX170" s="31"/>
      <c r="FY170" s="31"/>
      <c r="FZ170" s="31"/>
      <c r="GA170" s="31"/>
      <c r="GB170" s="31"/>
      <c r="GC170" s="31"/>
      <c r="GD170" s="31"/>
      <c r="GE170" s="31"/>
      <c r="GF170" s="31"/>
      <c r="GG170" s="31"/>
      <c r="GH170" s="31"/>
      <c r="GI170" s="31"/>
      <c r="GJ170" s="31"/>
      <c r="GK170" s="31"/>
      <c r="GL170" s="31"/>
      <c r="GM170" s="31"/>
      <c r="GN170" s="31"/>
      <c r="GO170" s="31"/>
      <c r="GP170" s="31"/>
      <c r="GQ170" s="31"/>
      <c r="GR170" s="31"/>
      <c r="GS170" s="31"/>
      <c r="GT170" s="31"/>
      <c r="GU170" s="31"/>
      <c r="GV170" s="31"/>
      <c r="GW170" s="31"/>
      <c r="GX170" s="31"/>
      <c r="GY170" s="31"/>
      <c r="GZ170" s="31"/>
      <c r="HA170" s="31"/>
      <c r="HB170" s="31"/>
      <c r="HC170" s="31"/>
      <c r="HD170" s="31"/>
      <c r="HE170" s="31"/>
      <c r="HF170" s="31"/>
      <c r="HG170" s="31"/>
      <c r="HH170" s="31"/>
      <c r="HI170" s="31"/>
      <c r="HJ170" s="31"/>
      <c r="HK170" s="31"/>
      <c r="HL170" s="31"/>
      <c r="HM170" s="31"/>
      <c r="HN170" s="31"/>
      <c r="HO170" s="31"/>
      <c r="HP170" s="31"/>
      <c r="HQ170" s="31"/>
      <c r="HR170" s="31"/>
      <c r="HS170" s="31"/>
      <c r="HT170" s="31"/>
      <c r="HU170" s="31"/>
      <c r="HV170" s="31"/>
      <c r="HW170" s="31"/>
      <c r="HX170" s="31"/>
      <c r="HY170" s="31"/>
      <c r="HZ170" s="31"/>
      <c r="IA170" s="31"/>
      <c r="IB170" s="31"/>
      <c r="IC170" s="31"/>
      <c r="ID170" s="31"/>
      <c r="IE170" s="31"/>
      <c r="IF170" s="31"/>
      <c r="IG170" s="31"/>
      <c r="IH170" s="31"/>
      <c r="II170" s="31"/>
      <c r="IJ170" s="31"/>
      <c r="IK170" s="31"/>
      <c r="IL170" s="31"/>
      <c r="IM170" s="31"/>
      <c r="IN170" s="31"/>
      <c r="IO170" s="31"/>
      <c r="IP170" s="31"/>
      <c r="IQ170" s="31"/>
      <c r="IR170" s="31"/>
      <c r="IS170" s="31"/>
      <c r="IT170" s="31"/>
      <c r="IU170" s="31"/>
      <c r="IV170" s="31"/>
      <c r="IW170" s="31"/>
      <c r="IX170" s="31"/>
      <c r="IY170" s="31"/>
      <c r="IZ170" s="31"/>
      <c r="JA170" s="31"/>
      <c r="JB170" s="31"/>
      <c r="JC170" s="31"/>
      <c r="JD170" s="31"/>
      <c r="JE170" s="31"/>
      <c r="JF170" s="31"/>
      <c r="JG170" s="31"/>
      <c r="JH170" s="31"/>
      <c r="JI170" s="31"/>
      <c r="JJ170" s="31"/>
      <c r="JK170" s="31"/>
      <c r="JL170" s="31"/>
      <c r="JM170" s="31"/>
      <c r="JN170" s="31"/>
      <c r="JO170" s="31"/>
      <c r="JP170" s="31"/>
      <c r="JQ170" s="31"/>
      <c r="JR170" s="31"/>
      <c r="JS170" s="31"/>
      <c r="JT170" s="31"/>
      <c r="JU170" s="31"/>
      <c r="JV170" s="31"/>
      <c r="JW170" s="31"/>
      <c r="JX170" s="31"/>
      <c r="JY170" s="31"/>
      <c r="JZ170" s="31"/>
      <c r="KA170" s="31"/>
      <c r="KB170" s="31"/>
      <c r="KC170" s="31"/>
      <c r="KD170" s="31"/>
      <c r="KE170" s="31"/>
      <c r="KF170" s="31"/>
      <c r="KG170" s="31"/>
      <c r="KH170" s="31"/>
      <c r="KI170" s="31"/>
      <c r="KJ170" s="31"/>
      <c r="KK170" s="31"/>
      <c r="KL170" s="31"/>
      <c r="KM170" s="31"/>
      <c r="KN170" s="31"/>
      <c r="KO170" s="31"/>
      <c r="KP170" s="31"/>
      <c r="KQ170" s="31"/>
      <c r="KR170" s="31"/>
    </row>
    <row r="171" spans="1:304" s="29" customFormat="1" x14ac:dyDescent="0.2">
      <c r="A171" s="31"/>
      <c r="B171" s="76" t="s">
        <v>81</v>
      </c>
      <c r="C171" s="77">
        <v>39</v>
      </c>
      <c r="D171" s="77">
        <v>62345107</v>
      </c>
      <c r="E171" s="31"/>
      <c r="F171" s="28"/>
      <c r="G171" s="28"/>
      <c r="H171" s="28"/>
      <c r="I171" s="28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  <c r="DM171" s="31"/>
      <c r="DN171" s="31"/>
      <c r="DO171" s="31"/>
      <c r="DP171" s="31"/>
      <c r="DQ171" s="31"/>
      <c r="DR171" s="31"/>
      <c r="DS171" s="31"/>
      <c r="DT171" s="31"/>
      <c r="DU171" s="31"/>
      <c r="DV171" s="31"/>
      <c r="DW171" s="31"/>
      <c r="DX171" s="31"/>
      <c r="DY171" s="31"/>
      <c r="DZ171" s="31"/>
      <c r="EA171" s="31"/>
      <c r="EB171" s="31"/>
      <c r="EC171" s="31"/>
      <c r="ED171" s="31"/>
      <c r="EE171" s="31"/>
      <c r="EF171" s="31"/>
      <c r="EG171" s="31"/>
      <c r="EH171" s="31"/>
      <c r="EI171" s="31"/>
      <c r="EJ171" s="31"/>
      <c r="EK171" s="31"/>
      <c r="EL171" s="31"/>
      <c r="EM171" s="31"/>
      <c r="EN171" s="31"/>
      <c r="EO171" s="31"/>
      <c r="EP171" s="31"/>
      <c r="EQ171" s="31"/>
      <c r="ER171" s="31"/>
      <c r="ES171" s="31"/>
      <c r="ET171" s="31"/>
      <c r="EU171" s="31"/>
      <c r="EV171" s="31"/>
      <c r="EW171" s="31"/>
      <c r="EX171" s="31"/>
      <c r="EY171" s="31"/>
      <c r="EZ171" s="31"/>
      <c r="FA171" s="31"/>
      <c r="FB171" s="31"/>
      <c r="FC171" s="31"/>
      <c r="FD171" s="31"/>
      <c r="FE171" s="31"/>
      <c r="FF171" s="31"/>
      <c r="FG171" s="31"/>
      <c r="FH171" s="31"/>
      <c r="FI171" s="31"/>
      <c r="FJ171" s="31"/>
      <c r="FK171" s="31"/>
      <c r="FL171" s="31"/>
      <c r="FM171" s="31"/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31"/>
      <c r="FY171" s="31"/>
      <c r="FZ171" s="31"/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31"/>
      <c r="GL171" s="31"/>
      <c r="GM171" s="31"/>
      <c r="GN171" s="31"/>
      <c r="GO171" s="31"/>
      <c r="GP171" s="31"/>
      <c r="GQ171" s="31"/>
      <c r="GR171" s="31"/>
      <c r="GS171" s="31"/>
      <c r="GT171" s="31"/>
      <c r="GU171" s="31"/>
      <c r="GV171" s="31"/>
      <c r="GW171" s="31"/>
      <c r="GX171" s="31"/>
      <c r="GY171" s="31"/>
      <c r="GZ171" s="31"/>
      <c r="HA171" s="31"/>
      <c r="HB171" s="31"/>
      <c r="HC171" s="31"/>
      <c r="HD171" s="31"/>
      <c r="HE171" s="31"/>
      <c r="HF171" s="31"/>
      <c r="HG171" s="31"/>
      <c r="HH171" s="31"/>
      <c r="HI171" s="31"/>
      <c r="HJ171" s="31"/>
      <c r="HK171" s="31"/>
      <c r="HL171" s="31"/>
      <c r="HM171" s="31"/>
      <c r="HN171" s="31"/>
      <c r="HO171" s="31"/>
      <c r="HP171" s="31"/>
      <c r="HQ171" s="31"/>
      <c r="HR171" s="31"/>
      <c r="HS171" s="31"/>
      <c r="HT171" s="31"/>
      <c r="HU171" s="31"/>
      <c r="HV171" s="31"/>
      <c r="HW171" s="31"/>
      <c r="HX171" s="31"/>
      <c r="HY171" s="31"/>
      <c r="HZ171" s="31"/>
      <c r="IA171" s="31"/>
      <c r="IB171" s="31"/>
      <c r="IC171" s="31"/>
      <c r="ID171" s="31"/>
      <c r="IE171" s="31"/>
      <c r="IF171" s="31"/>
      <c r="IG171" s="31"/>
      <c r="IH171" s="31"/>
      <c r="II171" s="31"/>
      <c r="IJ171" s="31"/>
      <c r="IK171" s="31"/>
      <c r="IL171" s="31"/>
      <c r="IM171" s="31"/>
      <c r="IN171" s="31"/>
      <c r="IO171" s="31"/>
      <c r="IP171" s="31"/>
      <c r="IQ171" s="31"/>
      <c r="IR171" s="31"/>
      <c r="IS171" s="31"/>
      <c r="IT171" s="31"/>
      <c r="IU171" s="31"/>
      <c r="IV171" s="31"/>
      <c r="IW171" s="31"/>
      <c r="IX171" s="31"/>
      <c r="IY171" s="31"/>
      <c r="IZ171" s="31"/>
      <c r="JA171" s="31"/>
      <c r="JB171" s="31"/>
      <c r="JC171" s="31"/>
      <c r="JD171" s="31"/>
      <c r="JE171" s="31"/>
      <c r="JF171" s="31"/>
      <c r="JG171" s="31"/>
      <c r="JH171" s="31"/>
      <c r="JI171" s="31"/>
      <c r="JJ171" s="31"/>
      <c r="JK171" s="31"/>
      <c r="JL171" s="31"/>
      <c r="JM171" s="31"/>
      <c r="JN171" s="31"/>
      <c r="JO171" s="31"/>
      <c r="JP171" s="31"/>
      <c r="JQ171" s="31"/>
      <c r="JR171" s="31"/>
      <c r="JS171" s="31"/>
      <c r="JT171" s="31"/>
      <c r="JU171" s="31"/>
      <c r="JV171" s="31"/>
      <c r="JW171" s="31"/>
      <c r="JX171" s="31"/>
      <c r="JY171" s="31"/>
      <c r="JZ171" s="31"/>
      <c r="KA171" s="31"/>
      <c r="KB171" s="31"/>
      <c r="KC171" s="31"/>
      <c r="KD171" s="31"/>
      <c r="KE171" s="31"/>
      <c r="KF171" s="31"/>
      <c r="KG171" s="31"/>
      <c r="KH171" s="31"/>
      <c r="KI171" s="31"/>
      <c r="KJ171" s="31"/>
      <c r="KK171" s="31"/>
      <c r="KL171" s="31"/>
      <c r="KM171" s="31"/>
      <c r="KN171" s="31"/>
      <c r="KO171" s="31"/>
      <c r="KP171" s="31"/>
      <c r="KQ171" s="31"/>
      <c r="KR171" s="31"/>
    </row>
    <row r="172" spans="1:304" s="29" customFormat="1" x14ac:dyDescent="0.2">
      <c r="A172" s="31"/>
      <c r="B172" s="76" t="s">
        <v>45</v>
      </c>
      <c r="C172" s="77">
        <v>6</v>
      </c>
      <c r="D172" s="77">
        <v>20596129</v>
      </c>
      <c r="E172" s="31"/>
      <c r="F172" s="28"/>
      <c r="G172" s="28"/>
      <c r="H172" s="28"/>
      <c r="I172" s="28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  <c r="DM172" s="31"/>
      <c r="DN172" s="31"/>
      <c r="DO172" s="31"/>
      <c r="DP172" s="31"/>
      <c r="DQ172" s="31"/>
      <c r="DR172" s="31"/>
      <c r="DS172" s="31"/>
      <c r="DT172" s="31"/>
      <c r="DU172" s="31"/>
      <c r="DV172" s="31"/>
      <c r="DW172" s="31"/>
      <c r="DX172" s="31"/>
      <c r="DY172" s="31"/>
      <c r="DZ172" s="31"/>
      <c r="EA172" s="31"/>
      <c r="EB172" s="31"/>
      <c r="EC172" s="31"/>
      <c r="ED172" s="31"/>
      <c r="EE172" s="31"/>
      <c r="EF172" s="31"/>
      <c r="EG172" s="31"/>
      <c r="EH172" s="31"/>
      <c r="EI172" s="31"/>
      <c r="EJ172" s="31"/>
      <c r="EK172" s="31"/>
      <c r="EL172" s="31"/>
      <c r="EM172" s="31"/>
      <c r="EN172" s="31"/>
      <c r="EO172" s="31"/>
      <c r="EP172" s="31"/>
      <c r="EQ172" s="31"/>
      <c r="ER172" s="31"/>
      <c r="ES172" s="31"/>
      <c r="ET172" s="31"/>
      <c r="EU172" s="31"/>
      <c r="EV172" s="31"/>
      <c r="EW172" s="31"/>
      <c r="EX172" s="31"/>
      <c r="EY172" s="31"/>
      <c r="EZ172" s="31"/>
      <c r="FA172" s="31"/>
      <c r="FB172" s="31"/>
      <c r="FC172" s="31"/>
      <c r="FD172" s="31"/>
      <c r="FE172" s="31"/>
      <c r="FF172" s="31"/>
      <c r="FG172" s="31"/>
      <c r="FH172" s="31"/>
      <c r="FI172" s="31"/>
      <c r="FJ172" s="31"/>
      <c r="FK172" s="31"/>
      <c r="FL172" s="31"/>
      <c r="FM172" s="31"/>
      <c r="FN172" s="31"/>
      <c r="FO172" s="31"/>
      <c r="FP172" s="31"/>
      <c r="FQ172" s="31"/>
      <c r="FR172" s="31"/>
      <c r="FS172" s="31"/>
      <c r="FT172" s="31"/>
      <c r="FU172" s="31"/>
      <c r="FV172" s="31"/>
      <c r="FW172" s="31"/>
      <c r="FX172" s="31"/>
      <c r="FY172" s="31"/>
      <c r="FZ172" s="31"/>
      <c r="GA172" s="31"/>
      <c r="GB172" s="31"/>
      <c r="GC172" s="31"/>
      <c r="GD172" s="31"/>
      <c r="GE172" s="31"/>
      <c r="GF172" s="31"/>
      <c r="GG172" s="31"/>
      <c r="GH172" s="31"/>
      <c r="GI172" s="31"/>
      <c r="GJ172" s="31"/>
      <c r="GK172" s="31"/>
      <c r="GL172" s="31"/>
      <c r="GM172" s="31"/>
      <c r="GN172" s="31"/>
      <c r="GO172" s="31"/>
      <c r="GP172" s="31"/>
      <c r="GQ172" s="31"/>
      <c r="GR172" s="31"/>
      <c r="GS172" s="31"/>
      <c r="GT172" s="31"/>
      <c r="GU172" s="31"/>
      <c r="GV172" s="31"/>
      <c r="GW172" s="31"/>
      <c r="GX172" s="31"/>
      <c r="GY172" s="31"/>
      <c r="GZ172" s="31"/>
      <c r="HA172" s="31"/>
      <c r="HB172" s="31"/>
      <c r="HC172" s="31"/>
      <c r="HD172" s="31"/>
      <c r="HE172" s="31"/>
      <c r="HF172" s="31"/>
      <c r="HG172" s="31"/>
      <c r="HH172" s="31"/>
      <c r="HI172" s="31"/>
      <c r="HJ172" s="31"/>
      <c r="HK172" s="31"/>
      <c r="HL172" s="31"/>
      <c r="HM172" s="31"/>
      <c r="HN172" s="31"/>
      <c r="HO172" s="31"/>
      <c r="HP172" s="31"/>
      <c r="HQ172" s="31"/>
      <c r="HR172" s="31"/>
      <c r="HS172" s="31"/>
      <c r="HT172" s="31"/>
      <c r="HU172" s="31"/>
      <c r="HV172" s="31"/>
      <c r="HW172" s="31"/>
      <c r="HX172" s="31"/>
      <c r="HY172" s="31"/>
      <c r="HZ172" s="31"/>
      <c r="IA172" s="31"/>
      <c r="IB172" s="31"/>
      <c r="IC172" s="31"/>
      <c r="ID172" s="31"/>
      <c r="IE172" s="31"/>
      <c r="IF172" s="31"/>
      <c r="IG172" s="31"/>
      <c r="IH172" s="31"/>
      <c r="II172" s="31"/>
      <c r="IJ172" s="31"/>
      <c r="IK172" s="31"/>
      <c r="IL172" s="31"/>
      <c r="IM172" s="31"/>
      <c r="IN172" s="31"/>
      <c r="IO172" s="31"/>
      <c r="IP172" s="31"/>
      <c r="IQ172" s="31"/>
      <c r="IR172" s="31"/>
      <c r="IS172" s="31"/>
      <c r="IT172" s="31"/>
      <c r="IU172" s="31"/>
      <c r="IV172" s="31"/>
      <c r="IW172" s="31"/>
      <c r="IX172" s="31"/>
      <c r="IY172" s="31"/>
      <c r="IZ172" s="31"/>
      <c r="JA172" s="31"/>
      <c r="JB172" s="31"/>
      <c r="JC172" s="31"/>
      <c r="JD172" s="31"/>
      <c r="JE172" s="31"/>
      <c r="JF172" s="31"/>
      <c r="JG172" s="31"/>
      <c r="JH172" s="31"/>
      <c r="JI172" s="31"/>
      <c r="JJ172" s="31"/>
      <c r="JK172" s="31"/>
      <c r="JL172" s="31"/>
      <c r="JM172" s="31"/>
      <c r="JN172" s="31"/>
      <c r="JO172" s="31"/>
      <c r="JP172" s="31"/>
      <c r="JQ172" s="31"/>
      <c r="JR172" s="31"/>
      <c r="JS172" s="31"/>
      <c r="JT172" s="31"/>
      <c r="JU172" s="31"/>
      <c r="JV172" s="31"/>
      <c r="JW172" s="31"/>
      <c r="JX172" s="31"/>
      <c r="JY172" s="31"/>
      <c r="JZ172" s="31"/>
      <c r="KA172" s="31"/>
      <c r="KB172" s="31"/>
      <c r="KC172" s="31"/>
      <c r="KD172" s="31"/>
      <c r="KE172" s="31"/>
      <c r="KF172" s="31"/>
      <c r="KG172" s="31"/>
      <c r="KH172" s="31"/>
      <c r="KI172" s="31"/>
      <c r="KJ172" s="31"/>
      <c r="KK172" s="31"/>
      <c r="KL172" s="31"/>
      <c r="KM172" s="31"/>
      <c r="KN172" s="31"/>
      <c r="KO172" s="31"/>
      <c r="KP172" s="31"/>
      <c r="KQ172" s="31"/>
      <c r="KR172" s="31"/>
    </row>
    <row r="173" spans="1:304" s="29" customFormat="1" x14ac:dyDescent="0.2">
      <c r="A173" s="31"/>
      <c r="B173" s="76" t="s">
        <v>82</v>
      </c>
      <c r="C173" s="77">
        <v>3</v>
      </c>
      <c r="D173" s="77">
        <v>22108704</v>
      </c>
      <c r="E173" s="31"/>
      <c r="F173" s="28"/>
      <c r="G173" s="28"/>
      <c r="H173" s="28"/>
      <c r="I173" s="28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  <c r="DM173" s="31"/>
      <c r="DN173" s="31"/>
      <c r="DO173" s="31"/>
      <c r="DP173" s="31"/>
      <c r="DQ173" s="31"/>
      <c r="DR173" s="31"/>
      <c r="DS173" s="31"/>
      <c r="DT173" s="31"/>
      <c r="DU173" s="31"/>
      <c r="DV173" s="31"/>
      <c r="DW173" s="31"/>
      <c r="DX173" s="31"/>
      <c r="DY173" s="31"/>
      <c r="DZ173" s="31"/>
      <c r="EA173" s="31"/>
      <c r="EB173" s="31"/>
      <c r="EC173" s="31"/>
      <c r="ED173" s="31"/>
      <c r="EE173" s="31"/>
      <c r="EF173" s="31"/>
      <c r="EG173" s="31"/>
      <c r="EH173" s="31"/>
      <c r="EI173" s="31"/>
      <c r="EJ173" s="31"/>
      <c r="EK173" s="31"/>
      <c r="EL173" s="31"/>
      <c r="EM173" s="31"/>
      <c r="EN173" s="31"/>
      <c r="EO173" s="31"/>
      <c r="EP173" s="31"/>
      <c r="EQ173" s="31"/>
      <c r="ER173" s="31"/>
      <c r="ES173" s="31"/>
      <c r="ET173" s="31"/>
      <c r="EU173" s="31"/>
      <c r="EV173" s="31"/>
      <c r="EW173" s="31"/>
      <c r="EX173" s="31"/>
      <c r="EY173" s="31"/>
      <c r="EZ173" s="31"/>
      <c r="FA173" s="31"/>
      <c r="FB173" s="31"/>
      <c r="FC173" s="31"/>
      <c r="FD173" s="31"/>
      <c r="FE173" s="31"/>
      <c r="FF173" s="31"/>
      <c r="FG173" s="31"/>
      <c r="FH173" s="31"/>
      <c r="FI173" s="31"/>
      <c r="FJ173" s="31"/>
      <c r="FK173" s="31"/>
      <c r="FL173" s="31"/>
      <c r="FM173" s="31"/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31"/>
      <c r="FY173" s="31"/>
      <c r="FZ173" s="31"/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31"/>
      <c r="GL173" s="31"/>
      <c r="GM173" s="31"/>
      <c r="GN173" s="31"/>
      <c r="GO173" s="31"/>
      <c r="GP173" s="31"/>
      <c r="GQ173" s="31"/>
      <c r="GR173" s="31"/>
      <c r="GS173" s="31"/>
      <c r="GT173" s="31"/>
      <c r="GU173" s="31"/>
      <c r="GV173" s="31"/>
      <c r="GW173" s="31"/>
      <c r="GX173" s="31"/>
      <c r="GY173" s="31"/>
      <c r="GZ173" s="31"/>
      <c r="HA173" s="31"/>
      <c r="HB173" s="31"/>
      <c r="HC173" s="31"/>
      <c r="HD173" s="31"/>
      <c r="HE173" s="31"/>
      <c r="HF173" s="31"/>
      <c r="HG173" s="31"/>
      <c r="HH173" s="31"/>
      <c r="HI173" s="31"/>
      <c r="HJ173" s="31"/>
      <c r="HK173" s="31"/>
      <c r="HL173" s="31"/>
      <c r="HM173" s="31"/>
      <c r="HN173" s="31"/>
      <c r="HO173" s="31"/>
      <c r="HP173" s="31"/>
      <c r="HQ173" s="31"/>
      <c r="HR173" s="31"/>
      <c r="HS173" s="31"/>
      <c r="HT173" s="31"/>
      <c r="HU173" s="31"/>
      <c r="HV173" s="31"/>
      <c r="HW173" s="31"/>
      <c r="HX173" s="31"/>
      <c r="HY173" s="31"/>
      <c r="HZ173" s="31"/>
      <c r="IA173" s="31"/>
      <c r="IB173" s="31"/>
      <c r="IC173" s="31"/>
      <c r="ID173" s="31"/>
      <c r="IE173" s="31"/>
      <c r="IF173" s="31"/>
      <c r="IG173" s="31"/>
      <c r="IH173" s="31"/>
      <c r="II173" s="31"/>
      <c r="IJ173" s="31"/>
      <c r="IK173" s="31"/>
      <c r="IL173" s="31"/>
      <c r="IM173" s="31"/>
      <c r="IN173" s="31"/>
      <c r="IO173" s="31"/>
      <c r="IP173" s="31"/>
      <c r="IQ173" s="31"/>
      <c r="IR173" s="31"/>
      <c r="IS173" s="31"/>
      <c r="IT173" s="31"/>
      <c r="IU173" s="31"/>
      <c r="IV173" s="31"/>
      <c r="IW173" s="31"/>
      <c r="IX173" s="31"/>
      <c r="IY173" s="31"/>
      <c r="IZ173" s="31"/>
      <c r="JA173" s="31"/>
      <c r="JB173" s="31"/>
      <c r="JC173" s="31"/>
      <c r="JD173" s="31"/>
      <c r="JE173" s="31"/>
      <c r="JF173" s="31"/>
      <c r="JG173" s="31"/>
      <c r="JH173" s="31"/>
      <c r="JI173" s="31"/>
      <c r="JJ173" s="31"/>
      <c r="JK173" s="31"/>
      <c r="JL173" s="31"/>
      <c r="JM173" s="31"/>
      <c r="JN173" s="31"/>
      <c r="JO173" s="31"/>
      <c r="JP173" s="31"/>
      <c r="JQ173" s="31"/>
      <c r="JR173" s="31"/>
      <c r="JS173" s="31"/>
      <c r="JT173" s="31"/>
      <c r="JU173" s="31"/>
      <c r="JV173" s="31"/>
      <c r="JW173" s="31"/>
      <c r="JX173" s="31"/>
      <c r="JY173" s="31"/>
      <c r="JZ173" s="31"/>
      <c r="KA173" s="31"/>
      <c r="KB173" s="31"/>
      <c r="KC173" s="31"/>
      <c r="KD173" s="31"/>
      <c r="KE173" s="31"/>
      <c r="KF173" s="31"/>
      <c r="KG173" s="31"/>
      <c r="KH173" s="31"/>
      <c r="KI173" s="31"/>
      <c r="KJ173" s="31"/>
      <c r="KK173" s="31"/>
      <c r="KL173" s="31"/>
      <c r="KM173" s="31"/>
      <c r="KN173" s="31"/>
      <c r="KO173" s="31"/>
      <c r="KP173" s="31"/>
      <c r="KQ173" s="31"/>
      <c r="KR173" s="31"/>
    </row>
    <row r="174" spans="1:304" s="29" customFormat="1" x14ac:dyDescent="0.2">
      <c r="A174" s="31"/>
      <c r="B174" s="76" t="s">
        <v>23</v>
      </c>
      <c r="C174" s="77">
        <f>SUM(C163:C173)</f>
        <v>169185</v>
      </c>
      <c r="D174" s="77">
        <f>SUM(D163:D173)</f>
        <v>8217518583</v>
      </c>
      <c r="E174" s="31"/>
      <c r="F174" s="28"/>
      <c r="G174" s="28"/>
      <c r="H174" s="28"/>
      <c r="I174" s="28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  <c r="EG174" s="31"/>
      <c r="EH174" s="31"/>
      <c r="EI174" s="31"/>
      <c r="EJ174" s="31"/>
      <c r="EK174" s="31"/>
      <c r="EL174" s="31"/>
      <c r="EM174" s="31"/>
      <c r="EN174" s="31"/>
      <c r="EO174" s="31"/>
      <c r="EP174" s="31"/>
      <c r="EQ174" s="31"/>
      <c r="ER174" s="31"/>
      <c r="ES174" s="31"/>
      <c r="ET174" s="31"/>
      <c r="EU174" s="31"/>
      <c r="EV174" s="31"/>
      <c r="EW174" s="31"/>
      <c r="EX174" s="31"/>
      <c r="EY174" s="31"/>
      <c r="EZ174" s="31"/>
      <c r="FA174" s="31"/>
      <c r="FB174" s="31"/>
      <c r="FC174" s="31"/>
      <c r="FD174" s="31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  <c r="GR174" s="31"/>
      <c r="GS174" s="31"/>
      <c r="GT174" s="31"/>
      <c r="GU174" s="31"/>
      <c r="GV174" s="31"/>
      <c r="GW174" s="31"/>
      <c r="GX174" s="31"/>
      <c r="GY174" s="31"/>
      <c r="GZ174" s="31"/>
      <c r="HA174" s="31"/>
      <c r="HB174" s="31"/>
      <c r="HC174" s="31"/>
      <c r="HD174" s="31"/>
      <c r="HE174" s="31"/>
      <c r="HF174" s="31"/>
      <c r="HG174" s="31"/>
      <c r="HH174" s="31"/>
      <c r="HI174" s="31"/>
      <c r="HJ174" s="31"/>
      <c r="HK174" s="31"/>
      <c r="HL174" s="31"/>
      <c r="HM174" s="31"/>
      <c r="HN174" s="31"/>
      <c r="HO174" s="31"/>
      <c r="HP174" s="31"/>
      <c r="HQ174" s="31"/>
      <c r="HR174" s="31"/>
      <c r="HS174" s="31"/>
      <c r="HT174" s="31"/>
      <c r="HU174" s="31"/>
      <c r="HV174" s="31"/>
      <c r="HW174" s="31"/>
      <c r="HX174" s="31"/>
      <c r="HY174" s="31"/>
      <c r="HZ174" s="31"/>
      <c r="IA174" s="31"/>
      <c r="IB174" s="31"/>
      <c r="IC174" s="31"/>
      <c r="ID174" s="31"/>
      <c r="IE174" s="31"/>
      <c r="IF174" s="31"/>
      <c r="IG174" s="31"/>
      <c r="IH174" s="31"/>
      <c r="II174" s="31"/>
      <c r="IJ174" s="31"/>
      <c r="IK174" s="31"/>
      <c r="IL174" s="31"/>
      <c r="IM174" s="31"/>
      <c r="IN174" s="31"/>
      <c r="IO174" s="31"/>
      <c r="IP174" s="31"/>
      <c r="IQ174" s="31"/>
      <c r="IR174" s="31"/>
      <c r="IS174" s="31"/>
      <c r="IT174" s="31"/>
      <c r="IU174" s="31"/>
      <c r="IV174" s="31"/>
      <c r="IW174" s="31"/>
      <c r="IX174" s="31"/>
      <c r="IY174" s="31"/>
      <c r="IZ174" s="31"/>
      <c r="JA174" s="31"/>
      <c r="JB174" s="31"/>
      <c r="JC174" s="31"/>
      <c r="JD174" s="31"/>
      <c r="JE174" s="31"/>
      <c r="JF174" s="31"/>
      <c r="JG174" s="31"/>
      <c r="JH174" s="31"/>
      <c r="JI174" s="31"/>
      <c r="JJ174" s="31"/>
      <c r="JK174" s="31"/>
      <c r="JL174" s="31"/>
      <c r="JM174" s="31"/>
      <c r="JN174" s="31"/>
      <c r="JO174" s="31"/>
      <c r="JP174" s="31"/>
      <c r="JQ174" s="31"/>
      <c r="JR174" s="31"/>
      <c r="JS174" s="31"/>
      <c r="JT174" s="31"/>
      <c r="JU174" s="31"/>
      <c r="JV174" s="31"/>
      <c r="JW174" s="31"/>
      <c r="JX174" s="31"/>
      <c r="JY174" s="31"/>
      <c r="JZ174" s="31"/>
      <c r="KA174" s="31"/>
      <c r="KB174" s="31"/>
      <c r="KC174" s="31"/>
      <c r="KD174" s="31"/>
      <c r="KE174" s="31"/>
      <c r="KF174" s="31"/>
      <c r="KG174" s="31"/>
      <c r="KH174" s="31"/>
      <c r="KI174" s="31"/>
      <c r="KJ174" s="31"/>
      <c r="KK174" s="31"/>
      <c r="KL174" s="31"/>
      <c r="KM174" s="31"/>
      <c r="KN174" s="31"/>
      <c r="KO174" s="31"/>
      <c r="KP174" s="31"/>
      <c r="KQ174" s="31"/>
      <c r="KR174" s="31"/>
    </row>
    <row r="175" spans="1:304" x14ac:dyDescent="0.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  <c r="HY175" s="30"/>
      <c r="HZ175" s="30"/>
      <c r="IA175" s="30"/>
      <c r="IB175" s="30"/>
      <c r="IC175" s="30"/>
      <c r="ID175" s="30"/>
      <c r="IE175" s="30"/>
      <c r="IF175" s="30"/>
      <c r="IG175" s="30"/>
      <c r="IH175" s="30"/>
      <c r="II175" s="30"/>
      <c r="IJ175" s="30"/>
      <c r="IK175" s="30"/>
      <c r="IL175" s="30"/>
      <c r="IM175" s="30"/>
      <c r="IN175" s="30"/>
      <c r="IO175" s="30"/>
      <c r="IP175" s="30"/>
      <c r="IQ175" s="30"/>
      <c r="IR175" s="30"/>
      <c r="IS175" s="30"/>
      <c r="IT175" s="30"/>
      <c r="IU175" s="30"/>
      <c r="IV175" s="30"/>
      <c r="IW175" s="30"/>
      <c r="IX175" s="30"/>
      <c r="IY175" s="30"/>
      <c r="IZ175" s="30"/>
      <c r="JA175" s="30"/>
      <c r="JB175" s="30"/>
      <c r="JC175" s="30"/>
      <c r="JD175" s="30"/>
      <c r="JE175" s="30"/>
      <c r="JF175" s="30"/>
      <c r="JG175" s="30"/>
      <c r="JH175" s="30"/>
      <c r="JI175" s="30"/>
      <c r="JJ175" s="30"/>
      <c r="JK175" s="30"/>
      <c r="JL175" s="30"/>
      <c r="JM175" s="30"/>
      <c r="JN175" s="30"/>
      <c r="JO175" s="30"/>
      <c r="JP175" s="30"/>
      <c r="JQ175" s="30"/>
      <c r="JR175" s="30"/>
      <c r="JS175" s="30"/>
      <c r="JT175" s="30"/>
      <c r="JU175" s="30"/>
      <c r="JV175" s="30"/>
      <c r="JW175" s="30"/>
      <c r="JX175" s="30"/>
      <c r="JY175" s="30"/>
      <c r="JZ175" s="30"/>
      <c r="KA175" s="30"/>
      <c r="KB175" s="30"/>
      <c r="KC175" s="30"/>
      <c r="KD175" s="30"/>
      <c r="KE175" s="30"/>
      <c r="KF175" s="30"/>
      <c r="KG175" s="30"/>
      <c r="KH175" s="30"/>
      <c r="KI175" s="30"/>
      <c r="KJ175" s="30"/>
      <c r="KK175" s="30"/>
      <c r="KL175" s="30"/>
      <c r="KM175" s="30"/>
      <c r="KN175" s="30"/>
      <c r="KO175" s="30"/>
      <c r="KP175" s="30"/>
      <c r="KQ175" s="30"/>
      <c r="KR175" s="30"/>
    </row>
    <row r="176" spans="1:304" ht="26.45" customHeight="1" x14ac:dyDescent="0.2">
      <c r="B176" s="26" t="s">
        <v>98</v>
      </c>
      <c r="C176" s="26"/>
      <c r="D176" s="26"/>
      <c r="E176" s="26"/>
      <c r="F176" s="26"/>
      <c r="G176" s="26"/>
      <c r="H176" s="18"/>
      <c r="I176" s="18"/>
      <c r="J176" s="18"/>
      <c r="K176" s="18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  <c r="IN176" s="30"/>
      <c r="IO176" s="30"/>
      <c r="IP176" s="30"/>
      <c r="IQ176" s="30"/>
      <c r="IR176" s="30"/>
      <c r="IS176" s="30"/>
      <c r="IT176" s="30"/>
      <c r="IU176" s="30"/>
      <c r="IV176" s="30"/>
      <c r="IW176" s="30"/>
      <c r="IX176" s="30"/>
      <c r="IY176" s="30"/>
      <c r="IZ176" s="30"/>
      <c r="JA176" s="30"/>
      <c r="JB176" s="30"/>
      <c r="JC176" s="30"/>
      <c r="JD176" s="30"/>
      <c r="JE176" s="30"/>
      <c r="JF176" s="30"/>
      <c r="JG176" s="30"/>
      <c r="JH176" s="30"/>
      <c r="JI176" s="30"/>
      <c r="JJ176" s="30"/>
      <c r="JK176" s="30"/>
      <c r="JL176" s="30"/>
      <c r="JM176" s="30"/>
      <c r="JN176" s="30"/>
      <c r="JO176" s="30"/>
      <c r="JP176" s="30"/>
      <c r="JQ176" s="30"/>
      <c r="JR176" s="30"/>
      <c r="JS176" s="30"/>
      <c r="JT176" s="30"/>
      <c r="JU176" s="30"/>
      <c r="JV176" s="30"/>
      <c r="JW176" s="30"/>
      <c r="JX176" s="30"/>
      <c r="JY176" s="30"/>
      <c r="JZ176" s="30"/>
      <c r="KA176" s="30"/>
      <c r="KB176" s="30"/>
      <c r="KC176" s="30"/>
      <c r="KD176" s="30"/>
      <c r="KE176" s="30"/>
      <c r="KF176" s="30"/>
      <c r="KG176" s="30"/>
      <c r="KH176" s="30"/>
      <c r="KI176" s="30"/>
      <c r="KJ176" s="30"/>
      <c r="KK176" s="30"/>
      <c r="KL176" s="30"/>
      <c r="KM176" s="30"/>
      <c r="KN176" s="30"/>
      <c r="KO176" s="30"/>
      <c r="KP176" s="30"/>
      <c r="KQ176" s="30"/>
      <c r="KR176" s="30"/>
    </row>
    <row r="177" spans="1:304" s="65" customFormat="1" ht="26.45" customHeight="1" x14ac:dyDescent="0.2">
      <c r="A177" s="96"/>
      <c r="B177" s="106" t="s">
        <v>97</v>
      </c>
      <c r="C177" s="106"/>
      <c r="D177" s="106"/>
      <c r="E177" s="26"/>
      <c r="F177" s="26"/>
      <c r="G177" s="26"/>
      <c r="H177" s="67"/>
      <c r="I177" s="67"/>
      <c r="J177" s="67"/>
      <c r="K177" s="67"/>
    </row>
    <row r="178" spans="1:304" s="65" customFormat="1" ht="15.95" customHeight="1" x14ac:dyDescent="0.2">
      <c r="B178" s="97"/>
      <c r="C178" s="66"/>
      <c r="D178" s="66"/>
      <c r="E178" s="26"/>
      <c r="F178" s="26"/>
      <c r="G178" s="26"/>
      <c r="H178" s="67"/>
      <c r="I178" s="67"/>
      <c r="J178" s="67"/>
      <c r="K178" s="67"/>
    </row>
    <row r="179" spans="1:304" ht="24.6" customHeight="1" x14ac:dyDescent="0.2">
      <c r="B179" s="57"/>
      <c r="C179" s="46" t="s">
        <v>94</v>
      </c>
      <c r="D179" s="47" t="s">
        <v>35</v>
      </c>
      <c r="F179" s="18"/>
      <c r="G179" s="18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  <c r="IR179" s="30"/>
      <c r="IS179" s="30"/>
      <c r="IT179" s="30"/>
      <c r="IU179" s="30"/>
      <c r="IV179" s="30"/>
      <c r="IW179" s="30"/>
      <c r="IX179" s="30"/>
      <c r="IY179" s="30"/>
      <c r="IZ179" s="30"/>
      <c r="JA179" s="30"/>
      <c r="JB179" s="30"/>
      <c r="JC179" s="30"/>
      <c r="JD179" s="30"/>
      <c r="JE179" s="30"/>
      <c r="JF179" s="30"/>
      <c r="JG179" s="30"/>
      <c r="JH179" s="30"/>
      <c r="JI179" s="30"/>
      <c r="JJ179" s="30"/>
      <c r="JK179" s="30"/>
      <c r="JL179" s="30"/>
      <c r="JM179" s="30"/>
      <c r="JN179" s="30"/>
      <c r="JO179" s="30"/>
      <c r="JP179" s="30"/>
      <c r="JQ179" s="30"/>
      <c r="JR179" s="30"/>
      <c r="JS179" s="30"/>
      <c r="JT179" s="30"/>
      <c r="JU179" s="30"/>
      <c r="JV179" s="30"/>
      <c r="JW179" s="30"/>
      <c r="JX179" s="30"/>
      <c r="JY179" s="30"/>
      <c r="JZ179" s="30"/>
      <c r="KA179" s="30"/>
      <c r="KB179" s="30"/>
      <c r="KC179" s="30"/>
      <c r="KD179" s="30"/>
      <c r="KE179" s="30"/>
      <c r="KF179" s="30"/>
      <c r="KG179" s="30"/>
      <c r="KH179" s="30"/>
      <c r="KI179" s="30"/>
      <c r="KJ179" s="30"/>
      <c r="KK179" s="30"/>
      <c r="KL179" s="30"/>
      <c r="KM179" s="30"/>
      <c r="KN179" s="30"/>
      <c r="KO179" s="30"/>
      <c r="KP179" s="30"/>
      <c r="KQ179" s="30"/>
      <c r="KR179" s="30"/>
    </row>
    <row r="180" spans="1:304" x14ac:dyDescent="0.2">
      <c r="B180" s="24" t="s">
        <v>83</v>
      </c>
      <c r="C180" s="100">
        <v>96401</v>
      </c>
      <c r="D180" s="101">
        <v>173231</v>
      </c>
      <c r="F180" s="18"/>
      <c r="G180" s="18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  <c r="IO180" s="30"/>
      <c r="IP180" s="30"/>
      <c r="IQ180" s="30"/>
      <c r="IR180" s="30"/>
      <c r="IS180" s="30"/>
      <c r="IT180" s="30"/>
      <c r="IU180" s="30"/>
      <c r="IV180" s="30"/>
      <c r="IW180" s="30"/>
      <c r="IX180" s="30"/>
      <c r="IY180" s="30"/>
      <c r="IZ180" s="30"/>
      <c r="JA180" s="30"/>
      <c r="JB180" s="30"/>
      <c r="JC180" s="30"/>
      <c r="JD180" s="30"/>
      <c r="JE180" s="30"/>
      <c r="JF180" s="30"/>
      <c r="JG180" s="30"/>
      <c r="JH180" s="30"/>
      <c r="JI180" s="30"/>
      <c r="JJ180" s="30"/>
      <c r="JK180" s="30"/>
      <c r="JL180" s="30"/>
      <c r="JM180" s="30"/>
      <c r="JN180" s="30"/>
      <c r="JO180" s="30"/>
      <c r="JP180" s="30"/>
      <c r="JQ180" s="30"/>
      <c r="JR180" s="30"/>
      <c r="JS180" s="30"/>
      <c r="JT180" s="30"/>
      <c r="JU180" s="30"/>
      <c r="JV180" s="30"/>
      <c r="JW180" s="30"/>
      <c r="JX180" s="30"/>
      <c r="JY180" s="30"/>
      <c r="JZ180" s="30"/>
      <c r="KA180" s="30"/>
      <c r="KB180" s="30"/>
      <c r="KC180" s="30"/>
      <c r="KD180" s="30"/>
      <c r="KE180" s="30"/>
      <c r="KF180" s="30"/>
      <c r="KG180" s="30"/>
      <c r="KH180" s="30"/>
      <c r="KI180" s="30"/>
      <c r="KJ180" s="30"/>
      <c r="KK180" s="30"/>
      <c r="KL180" s="30"/>
      <c r="KM180" s="30"/>
      <c r="KN180" s="30"/>
      <c r="KO180" s="30"/>
      <c r="KP180" s="30"/>
      <c r="KQ180" s="30"/>
      <c r="KR180" s="30"/>
    </row>
    <row r="181" spans="1:304" x14ac:dyDescent="0.2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  <c r="IN181" s="30"/>
      <c r="IO181" s="30"/>
      <c r="IP181" s="30"/>
      <c r="IQ181" s="30"/>
      <c r="IR181" s="30"/>
      <c r="IS181" s="30"/>
      <c r="IT181" s="30"/>
      <c r="IU181" s="30"/>
      <c r="IV181" s="30"/>
      <c r="IW181" s="30"/>
      <c r="IX181" s="30"/>
      <c r="IY181" s="30"/>
      <c r="IZ181" s="30"/>
      <c r="JA181" s="30"/>
      <c r="JB181" s="30"/>
      <c r="JC181" s="30"/>
      <c r="JD181" s="30"/>
      <c r="JE181" s="30"/>
      <c r="JF181" s="30"/>
      <c r="JG181" s="30"/>
      <c r="JH181" s="30"/>
      <c r="JI181" s="30"/>
      <c r="JJ181" s="30"/>
      <c r="JK181" s="30"/>
      <c r="JL181" s="30"/>
      <c r="JM181" s="30"/>
      <c r="JN181" s="30"/>
      <c r="JO181" s="30"/>
      <c r="JP181" s="30"/>
      <c r="JQ181" s="30"/>
      <c r="JR181" s="30"/>
      <c r="JS181" s="30"/>
      <c r="JT181" s="30"/>
      <c r="JU181" s="30"/>
      <c r="JV181" s="30"/>
      <c r="JW181" s="30"/>
      <c r="JX181" s="30"/>
      <c r="JY181" s="30"/>
      <c r="JZ181" s="30"/>
      <c r="KA181" s="30"/>
      <c r="KB181" s="30"/>
      <c r="KC181" s="30"/>
      <c r="KD181" s="30"/>
      <c r="KE181" s="30"/>
      <c r="KF181" s="30"/>
      <c r="KG181" s="30"/>
      <c r="KH181" s="30"/>
      <c r="KI181" s="30"/>
      <c r="KJ181" s="30"/>
      <c r="KK181" s="30"/>
      <c r="KL181" s="30"/>
      <c r="KM181" s="30"/>
      <c r="KN181" s="30"/>
      <c r="KO181" s="30"/>
      <c r="KP181" s="30"/>
      <c r="KQ181" s="30"/>
      <c r="KR181" s="30"/>
    </row>
    <row r="182" spans="1:304" ht="24.95" customHeight="1" x14ac:dyDescent="0.2">
      <c r="B182" s="104" t="s">
        <v>84</v>
      </c>
      <c r="C182" s="104"/>
      <c r="D182" s="104"/>
      <c r="E182" s="26"/>
      <c r="F182" s="26"/>
      <c r="G182" s="26"/>
      <c r="H182" s="18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/>
      <c r="IL182" s="30"/>
      <c r="IM182" s="30"/>
      <c r="IN182" s="30"/>
      <c r="IO182" s="30"/>
      <c r="IP182" s="30"/>
      <c r="IQ182" s="30"/>
      <c r="IR182" s="30"/>
      <c r="IS182" s="30"/>
      <c r="IT182" s="30"/>
      <c r="IU182" s="30"/>
      <c r="IV182" s="30"/>
      <c r="IW182" s="30"/>
      <c r="IX182" s="30"/>
      <c r="IY182" s="30"/>
      <c r="IZ182" s="30"/>
      <c r="JA182" s="30"/>
      <c r="JB182" s="30"/>
      <c r="JC182" s="30"/>
      <c r="JD182" s="30"/>
      <c r="JE182" s="30"/>
      <c r="JF182" s="30"/>
      <c r="JG182" s="30"/>
      <c r="JH182" s="30"/>
      <c r="JI182" s="30"/>
      <c r="JJ182" s="30"/>
      <c r="JK182" s="30"/>
      <c r="JL182" s="30"/>
      <c r="JM182" s="30"/>
      <c r="JN182" s="30"/>
      <c r="JO182" s="30"/>
      <c r="JP182" s="30"/>
      <c r="JQ182" s="30"/>
      <c r="JR182" s="30"/>
      <c r="JS182" s="30"/>
      <c r="JT182" s="30"/>
      <c r="JU182" s="30"/>
      <c r="JV182" s="30"/>
      <c r="JW182" s="30"/>
      <c r="JX182" s="30"/>
      <c r="JY182" s="30"/>
      <c r="JZ182" s="30"/>
      <c r="KA182" s="30"/>
      <c r="KB182" s="30"/>
      <c r="KC182" s="30"/>
      <c r="KD182" s="30"/>
      <c r="KE182" s="30"/>
      <c r="KF182" s="30"/>
      <c r="KG182" s="30"/>
      <c r="KH182" s="30"/>
      <c r="KI182" s="30"/>
      <c r="KJ182" s="30"/>
      <c r="KK182" s="30"/>
      <c r="KL182" s="30"/>
      <c r="KM182" s="30"/>
      <c r="KN182" s="30"/>
      <c r="KO182" s="30"/>
      <c r="KP182" s="30"/>
      <c r="KQ182" s="30"/>
      <c r="KR182" s="30"/>
    </row>
    <row r="183" spans="1:304" ht="24.6" customHeight="1" x14ac:dyDescent="0.2">
      <c r="B183" s="34"/>
      <c r="C183" s="64" t="s">
        <v>94</v>
      </c>
      <c r="D183" s="43" t="s">
        <v>35</v>
      </c>
      <c r="E183" s="18"/>
      <c r="F183" s="18"/>
      <c r="G183" s="18"/>
      <c r="H183" s="18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  <c r="IR183" s="30"/>
      <c r="IS183" s="30"/>
      <c r="IT183" s="30"/>
      <c r="IU183" s="30"/>
      <c r="IV183" s="30"/>
      <c r="IW183" s="30"/>
      <c r="IX183" s="30"/>
      <c r="IY183" s="30"/>
      <c r="IZ183" s="30"/>
      <c r="JA183" s="30"/>
      <c r="JB183" s="30"/>
      <c r="JC183" s="30"/>
      <c r="JD183" s="30"/>
      <c r="JE183" s="30"/>
      <c r="JF183" s="30"/>
      <c r="JG183" s="30"/>
      <c r="JH183" s="30"/>
      <c r="JI183" s="30"/>
      <c r="JJ183" s="30"/>
      <c r="JK183" s="30"/>
      <c r="JL183" s="30"/>
      <c r="JM183" s="30"/>
      <c r="JN183" s="30"/>
      <c r="JO183" s="30"/>
      <c r="JP183" s="30"/>
      <c r="JQ183" s="30"/>
      <c r="JR183" s="30"/>
      <c r="JS183" s="30"/>
      <c r="JT183" s="30"/>
      <c r="JU183" s="30"/>
      <c r="JV183" s="30"/>
      <c r="JW183" s="30"/>
      <c r="JX183" s="30"/>
      <c r="JY183" s="30"/>
      <c r="JZ183" s="30"/>
      <c r="KA183" s="30"/>
      <c r="KB183" s="30"/>
      <c r="KC183" s="30"/>
      <c r="KD183" s="30"/>
      <c r="KE183" s="30"/>
      <c r="KF183" s="30"/>
      <c r="KG183" s="30"/>
      <c r="KH183" s="30"/>
      <c r="KI183" s="30"/>
      <c r="KJ183" s="30"/>
      <c r="KK183" s="30"/>
      <c r="KL183" s="30"/>
      <c r="KM183" s="30"/>
      <c r="KN183" s="30"/>
      <c r="KO183" s="30"/>
      <c r="KP183" s="30"/>
      <c r="KQ183" s="30"/>
      <c r="KR183" s="30"/>
    </row>
    <row r="184" spans="1:304" x14ac:dyDescent="0.2">
      <c r="B184" s="33" t="s">
        <v>58</v>
      </c>
      <c r="C184" s="102">
        <v>2</v>
      </c>
      <c r="D184" s="20">
        <v>24</v>
      </c>
      <c r="E184" s="18"/>
      <c r="F184" s="18"/>
      <c r="G184" s="18"/>
      <c r="H184" s="18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  <c r="IR184" s="30"/>
      <c r="IS184" s="30"/>
      <c r="IT184" s="30"/>
      <c r="IU184" s="30"/>
      <c r="IV184" s="30"/>
      <c r="IW184" s="30"/>
      <c r="IX184" s="30"/>
      <c r="IY184" s="30"/>
      <c r="IZ184" s="30"/>
      <c r="JA184" s="30"/>
      <c r="JB184" s="30"/>
      <c r="JC184" s="30"/>
      <c r="JD184" s="30"/>
      <c r="JE184" s="30"/>
      <c r="JF184" s="30"/>
      <c r="JG184" s="30"/>
      <c r="JH184" s="30"/>
      <c r="JI184" s="30"/>
      <c r="JJ184" s="30"/>
      <c r="JK184" s="30"/>
      <c r="JL184" s="30"/>
      <c r="JM184" s="30"/>
      <c r="JN184" s="30"/>
      <c r="JO184" s="30"/>
      <c r="JP184" s="30"/>
      <c r="JQ184" s="30"/>
      <c r="JR184" s="30"/>
      <c r="JS184" s="30"/>
      <c r="JT184" s="30"/>
      <c r="JU184" s="30"/>
      <c r="JV184" s="30"/>
      <c r="JW184" s="30"/>
      <c r="JX184" s="30"/>
      <c r="JY184" s="30"/>
      <c r="JZ184" s="30"/>
      <c r="KA184" s="30"/>
      <c r="KB184" s="30"/>
      <c r="KC184" s="30"/>
      <c r="KD184" s="30"/>
      <c r="KE184" s="30"/>
      <c r="KF184" s="30"/>
      <c r="KG184" s="30"/>
      <c r="KH184" s="30"/>
      <c r="KI184" s="30"/>
      <c r="KJ184" s="30"/>
      <c r="KK184" s="30"/>
      <c r="KL184" s="30"/>
      <c r="KM184" s="30"/>
      <c r="KN184" s="30"/>
      <c r="KO184" s="30"/>
      <c r="KP184" s="30"/>
      <c r="KQ184" s="30"/>
      <c r="KR184" s="30"/>
    </row>
    <row r="185" spans="1:304" x14ac:dyDescent="0.2">
      <c r="B185" s="22" t="s">
        <v>59</v>
      </c>
      <c r="C185" s="102">
        <v>0</v>
      </c>
      <c r="D185" s="22">
        <v>474</v>
      </c>
      <c r="E185" s="18"/>
      <c r="F185" s="18"/>
      <c r="G185" s="18"/>
      <c r="H185" s="18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  <c r="HY185" s="30"/>
      <c r="HZ185" s="30"/>
      <c r="IA185" s="30"/>
      <c r="IB185" s="30"/>
      <c r="IC185" s="30"/>
      <c r="ID185" s="30"/>
      <c r="IE185" s="30"/>
      <c r="IF185" s="30"/>
      <c r="IG185" s="30"/>
      <c r="IH185" s="30"/>
      <c r="II185" s="30"/>
      <c r="IJ185" s="30"/>
      <c r="IK185" s="30"/>
      <c r="IL185" s="30"/>
      <c r="IM185" s="30"/>
      <c r="IN185" s="30"/>
      <c r="IO185" s="30"/>
      <c r="IP185" s="30"/>
      <c r="IQ185" s="30"/>
      <c r="IR185" s="30"/>
      <c r="IS185" s="30"/>
      <c r="IT185" s="30"/>
      <c r="IU185" s="30"/>
      <c r="IV185" s="30"/>
      <c r="IW185" s="30"/>
      <c r="IX185" s="30"/>
      <c r="IY185" s="30"/>
      <c r="IZ185" s="30"/>
      <c r="JA185" s="30"/>
      <c r="JB185" s="30"/>
      <c r="JC185" s="30"/>
      <c r="JD185" s="30"/>
      <c r="JE185" s="30"/>
      <c r="JF185" s="30"/>
      <c r="JG185" s="30"/>
      <c r="JH185" s="30"/>
      <c r="JI185" s="30"/>
      <c r="JJ185" s="30"/>
      <c r="JK185" s="30"/>
      <c r="JL185" s="30"/>
      <c r="JM185" s="30"/>
      <c r="JN185" s="30"/>
      <c r="JO185" s="30"/>
      <c r="JP185" s="30"/>
      <c r="JQ185" s="30"/>
      <c r="JR185" s="30"/>
      <c r="JS185" s="30"/>
      <c r="JT185" s="30"/>
      <c r="JU185" s="30"/>
      <c r="JV185" s="30"/>
      <c r="JW185" s="30"/>
      <c r="JX185" s="30"/>
      <c r="JY185" s="30"/>
      <c r="JZ185" s="30"/>
      <c r="KA185" s="30"/>
      <c r="KB185" s="30"/>
      <c r="KC185" s="30"/>
      <c r="KD185" s="30"/>
      <c r="KE185" s="30"/>
      <c r="KF185" s="30"/>
      <c r="KG185" s="30"/>
      <c r="KH185" s="30"/>
      <c r="KI185" s="30"/>
      <c r="KJ185" s="30"/>
      <c r="KK185" s="30"/>
      <c r="KL185" s="30"/>
      <c r="KM185" s="30"/>
      <c r="KN185" s="30"/>
      <c r="KO185" s="30"/>
      <c r="KP185" s="30"/>
      <c r="KQ185" s="30"/>
      <c r="KR185" s="30"/>
    </row>
    <row r="186" spans="1:304" x14ac:dyDescent="0.2">
      <c r="B186" s="22" t="s">
        <v>60</v>
      </c>
      <c r="C186" s="102">
        <v>3002</v>
      </c>
      <c r="D186" s="20">
        <v>7476</v>
      </c>
      <c r="E186" s="18"/>
      <c r="F186" s="18"/>
      <c r="G186" s="18"/>
      <c r="H186" s="18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  <c r="IO186" s="30"/>
      <c r="IP186" s="30"/>
      <c r="IQ186" s="30"/>
      <c r="IR186" s="30"/>
      <c r="IS186" s="30"/>
      <c r="IT186" s="30"/>
      <c r="IU186" s="30"/>
      <c r="IV186" s="30"/>
      <c r="IW186" s="30"/>
      <c r="IX186" s="30"/>
      <c r="IY186" s="30"/>
      <c r="IZ186" s="30"/>
      <c r="JA186" s="30"/>
      <c r="JB186" s="30"/>
      <c r="JC186" s="30"/>
      <c r="JD186" s="30"/>
      <c r="JE186" s="30"/>
      <c r="JF186" s="30"/>
      <c r="JG186" s="30"/>
      <c r="JH186" s="30"/>
      <c r="JI186" s="30"/>
      <c r="JJ186" s="30"/>
      <c r="JK186" s="30"/>
      <c r="JL186" s="30"/>
      <c r="JM186" s="30"/>
      <c r="JN186" s="30"/>
      <c r="JO186" s="30"/>
      <c r="JP186" s="30"/>
      <c r="JQ186" s="30"/>
      <c r="JR186" s="30"/>
      <c r="JS186" s="30"/>
      <c r="JT186" s="30"/>
      <c r="JU186" s="30"/>
      <c r="JV186" s="30"/>
      <c r="JW186" s="30"/>
      <c r="JX186" s="30"/>
      <c r="JY186" s="30"/>
      <c r="JZ186" s="30"/>
      <c r="KA186" s="30"/>
      <c r="KB186" s="30"/>
      <c r="KC186" s="30"/>
      <c r="KD186" s="30"/>
      <c r="KE186" s="30"/>
      <c r="KF186" s="30"/>
      <c r="KG186" s="30"/>
      <c r="KH186" s="30"/>
      <c r="KI186" s="30"/>
      <c r="KJ186" s="30"/>
      <c r="KK186" s="30"/>
      <c r="KL186" s="30"/>
      <c r="KM186" s="30"/>
      <c r="KN186" s="30"/>
      <c r="KO186" s="30"/>
      <c r="KP186" s="30"/>
      <c r="KQ186" s="30"/>
      <c r="KR186" s="30"/>
    </row>
    <row r="187" spans="1:304" x14ac:dyDescent="0.2">
      <c r="B187" s="22" t="s">
        <v>61</v>
      </c>
      <c r="C187" s="102">
        <v>8035</v>
      </c>
      <c r="D187" s="22">
        <v>12056</v>
      </c>
      <c r="E187" s="18"/>
      <c r="F187" s="18"/>
      <c r="G187" s="18"/>
      <c r="H187" s="18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  <c r="IR187" s="30"/>
      <c r="IS187" s="30"/>
      <c r="IT187" s="30"/>
      <c r="IU187" s="30"/>
      <c r="IV187" s="30"/>
      <c r="IW187" s="30"/>
      <c r="IX187" s="30"/>
      <c r="IY187" s="30"/>
      <c r="IZ187" s="30"/>
      <c r="JA187" s="30"/>
      <c r="JB187" s="30"/>
      <c r="JC187" s="30"/>
      <c r="JD187" s="30"/>
      <c r="JE187" s="30"/>
      <c r="JF187" s="30"/>
      <c r="JG187" s="30"/>
      <c r="JH187" s="30"/>
      <c r="JI187" s="30"/>
      <c r="JJ187" s="30"/>
      <c r="JK187" s="30"/>
      <c r="JL187" s="30"/>
      <c r="JM187" s="30"/>
      <c r="JN187" s="30"/>
      <c r="JO187" s="30"/>
      <c r="JP187" s="30"/>
      <c r="JQ187" s="30"/>
      <c r="JR187" s="30"/>
      <c r="JS187" s="30"/>
      <c r="JT187" s="30"/>
      <c r="JU187" s="30"/>
      <c r="JV187" s="30"/>
      <c r="JW187" s="30"/>
      <c r="JX187" s="30"/>
      <c r="JY187" s="30"/>
      <c r="JZ187" s="30"/>
      <c r="KA187" s="30"/>
      <c r="KB187" s="30"/>
      <c r="KC187" s="30"/>
      <c r="KD187" s="30"/>
      <c r="KE187" s="30"/>
      <c r="KF187" s="30"/>
      <c r="KG187" s="30"/>
      <c r="KH187" s="30"/>
      <c r="KI187" s="30"/>
      <c r="KJ187" s="30"/>
      <c r="KK187" s="30"/>
      <c r="KL187" s="30"/>
      <c r="KM187" s="30"/>
      <c r="KN187" s="30"/>
      <c r="KO187" s="30"/>
      <c r="KP187" s="30"/>
      <c r="KQ187" s="30"/>
      <c r="KR187" s="30"/>
    </row>
    <row r="188" spans="1:304" x14ac:dyDescent="0.2">
      <c r="B188" s="22" t="s">
        <v>62</v>
      </c>
      <c r="C188" s="102">
        <v>9414</v>
      </c>
      <c r="D188" s="20">
        <v>12179</v>
      </c>
      <c r="E188" s="18"/>
      <c r="F188" s="18"/>
      <c r="G188" s="18"/>
      <c r="H188" s="18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  <c r="IR188" s="30"/>
      <c r="IS188" s="30"/>
      <c r="IT188" s="30"/>
      <c r="IU188" s="30"/>
      <c r="IV188" s="30"/>
      <c r="IW188" s="30"/>
      <c r="IX188" s="30"/>
      <c r="IY188" s="30"/>
      <c r="IZ188" s="30"/>
      <c r="JA188" s="30"/>
      <c r="JB188" s="30"/>
      <c r="JC188" s="30"/>
      <c r="JD188" s="30"/>
      <c r="JE188" s="30"/>
      <c r="JF188" s="30"/>
      <c r="JG188" s="30"/>
      <c r="JH188" s="30"/>
      <c r="JI188" s="30"/>
      <c r="JJ188" s="30"/>
      <c r="JK188" s="30"/>
      <c r="JL188" s="30"/>
      <c r="JM188" s="30"/>
      <c r="JN188" s="30"/>
      <c r="JO188" s="30"/>
      <c r="JP188" s="30"/>
      <c r="JQ188" s="30"/>
      <c r="JR188" s="30"/>
      <c r="JS188" s="30"/>
      <c r="JT188" s="30"/>
      <c r="JU188" s="30"/>
      <c r="JV188" s="30"/>
      <c r="JW188" s="30"/>
      <c r="JX188" s="30"/>
      <c r="JY188" s="30"/>
      <c r="JZ188" s="30"/>
      <c r="KA188" s="30"/>
      <c r="KB188" s="30"/>
      <c r="KC188" s="30"/>
      <c r="KD188" s="30"/>
      <c r="KE188" s="30"/>
      <c r="KF188" s="30"/>
      <c r="KG188" s="30"/>
      <c r="KH188" s="30"/>
      <c r="KI188" s="30"/>
      <c r="KJ188" s="30"/>
      <c r="KK188" s="30"/>
      <c r="KL188" s="30"/>
      <c r="KM188" s="30"/>
      <c r="KN188" s="30"/>
      <c r="KO188" s="30"/>
      <c r="KP188" s="30"/>
      <c r="KQ188" s="30"/>
      <c r="KR188" s="30"/>
    </row>
    <row r="189" spans="1:304" x14ac:dyDescent="0.2">
      <c r="B189" s="22" t="s">
        <v>63</v>
      </c>
      <c r="C189" s="102">
        <v>7965</v>
      </c>
      <c r="D189" s="22">
        <v>8762</v>
      </c>
      <c r="E189" s="18"/>
      <c r="F189" s="18"/>
      <c r="G189" s="18"/>
      <c r="H189" s="18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  <c r="IN189" s="30"/>
      <c r="IO189" s="30"/>
      <c r="IP189" s="30"/>
      <c r="IQ189" s="30"/>
      <c r="IR189" s="30"/>
      <c r="IS189" s="30"/>
      <c r="IT189" s="30"/>
      <c r="IU189" s="30"/>
      <c r="IV189" s="30"/>
      <c r="IW189" s="30"/>
      <c r="IX189" s="30"/>
      <c r="IY189" s="30"/>
      <c r="IZ189" s="30"/>
      <c r="JA189" s="30"/>
      <c r="JB189" s="30"/>
      <c r="JC189" s="30"/>
      <c r="JD189" s="30"/>
      <c r="JE189" s="30"/>
      <c r="JF189" s="30"/>
      <c r="JG189" s="30"/>
      <c r="JH189" s="30"/>
      <c r="JI189" s="30"/>
      <c r="JJ189" s="30"/>
      <c r="JK189" s="30"/>
      <c r="JL189" s="30"/>
      <c r="JM189" s="30"/>
      <c r="JN189" s="30"/>
      <c r="JO189" s="30"/>
      <c r="JP189" s="30"/>
      <c r="JQ189" s="30"/>
      <c r="JR189" s="30"/>
      <c r="JS189" s="30"/>
      <c r="JT189" s="30"/>
      <c r="JU189" s="30"/>
      <c r="JV189" s="30"/>
      <c r="JW189" s="30"/>
      <c r="JX189" s="30"/>
      <c r="JY189" s="30"/>
      <c r="JZ189" s="30"/>
      <c r="KA189" s="30"/>
      <c r="KB189" s="30"/>
      <c r="KC189" s="30"/>
      <c r="KD189" s="30"/>
      <c r="KE189" s="30"/>
      <c r="KF189" s="30"/>
      <c r="KG189" s="30"/>
      <c r="KH189" s="30"/>
      <c r="KI189" s="30"/>
      <c r="KJ189" s="30"/>
      <c r="KK189" s="30"/>
      <c r="KL189" s="30"/>
      <c r="KM189" s="30"/>
      <c r="KN189" s="30"/>
      <c r="KO189" s="30"/>
      <c r="KP189" s="30"/>
      <c r="KQ189" s="30"/>
      <c r="KR189" s="30"/>
    </row>
    <row r="190" spans="1:304" x14ac:dyDescent="0.2">
      <c r="B190" s="22" t="s">
        <v>64</v>
      </c>
      <c r="C190" s="102">
        <v>5965</v>
      </c>
      <c r="D190" s="20">
        <v>8382</v>
      </c>
      <c r="E190" s="18"/>
      <c r="F190" s="18"/>
      <c r="G190" s="18"/>
      <c r="H190" s="18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  <c r="IR190" s="30"/>
      <c r="IS190" s="30"/>
      <c r="IT190" s="30"/>
      <c r="IU190" s="30"/>
      <c r="IV190" s="30"/>
      <c r="IW190" s="30"/>
      <c r="IX190" s="30"/>
      <c r="IY190" s="30"/>
      <c r="IZ190" s="30"/>
      <c r="JA190" s="30"/>
      <c r="JB190" s="30"/>
      <c r="JC190" s="30"/>
      <c r="JD190" s="30"/>
      <c r="JE190" s="30"/>
      <c r="JF190" s="30"/>
      <c r="JG190" s="30"/>
      <c r="JH190" s="30"/>
      <c r="JI190" s="30"/>
      <c r="JJ190" s="30"/>
      <c r="JK190" s="30"/>
      <c r="JL190" s="30"/>
      <c r="JM190" s="30"/>
      <c r="JN190" s="30"/>
      <c r="JO190" s="30"/>
      <c r="JP190" s="30"/>
      <c r="JQ190" s="30"/>
      <c r="JR190" s="30"/>
      <c r="JS190" s="30"/>
      <c r="JT190" s="30"/>
      <c r="JU190" s="30"/>
      <c r="JV190" s="30"/>
      <c r="JW190" s="30"/>
      <c r="JX190" s="30"/>
      <c r="JY190" s="30"/>
      <c r="JZ190" s="30"/>
      <c r="KA190" s="30"/>
      <c r="KB190" s="30"/>
      <c r="KC190" s="30"/>
      <c r="KD190" s="30"/>
      <c r="KE190" s="30"/>
      <c r="KF190" s="30"/>
      <c r="KG190" s="30"/>
      <c r="KH190" s="30"/>
      <c r="KI190" s="30"/>
      <c r="KJ190" s="30"/>
      <c r="KK190" s="30"/>
      <c r="KL190" s="30"/>
      <c r="KM190" s="30"/>
      <c r="KN190" s="30"/>
      <c r="KO190" s="30"/>
      <c r="KP190" s="30"/>
      <c r="KQ190" s="30"/>
      <c r="KR190" s="30"/>
    </row>
    <row r="191" spans="1:304" x14ac:dyDescent="0.2">
      <c r="B191" s="22" t="s">
        <v>23</v>
      </c>
      <c r="C191" s="102">
        <f>SUM(C184:C190)</f>
        <v>34383</v>
      </c>
      <c r="D191" s="22">
        <f>SUM(D184:D190)</f>
        <v>49353</v>
      </c>
      <c r="E191" s="18"/>
      <c r="F191" s="18"/>
      <c r="G191" s="18"/>
      <c r="H191" s="18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  <c r="IN191" s="30"/>
      <c r="IO191" s="30"/>
      <c r="IP191" s="30"/>
      <c r="IQ191" s="30"/>
      <c r="IR191" s="30"/>
      <c r="IS191" s="30"/>
      <c r="IT191" s="30"/>
      <c r="IU191" s="30"/>
      <c r="IV191" s="30"/>
      <c r="IW191" s="30"/>
      <c r="IX191" s="30"/>
      <c r="IY191" s="30"/>
      <c r="IZ191" s="30"/>
      <c r="JA191" s="30"/>
      <c r="JB191" s="30"/>
      <c r="JC191" s="30"/>
      <c r="JD191" s="30"/>
      <c r="JE191" s="30"/>
      <c r="JF191" s="30"/>
      <c r="JG191" s="30"/>
      <c r="JH191" s="30"/>
      <c r="JI191" s="30"/>
      <c r="JJ191" s="30"/>
      <c r="JK191" s="30"/>
      <c r="JL191" s="30"/>
      <c r="JM191" s="30"/>
      <c r="JN191" s="30"/>
      <c r="JO191" s="30"/>
      <c r="JP191" s="30"/>
      <c r="JQ191" s="30"/>
      <c r="JR191" s="30"/>
      <c r="JS191" s="30"/>
      <c r="JT191" s="30"/>
      <c r="JU191" s="30"/>
      <c r="JV191" s="30"/>
      <c r="JW191" s="30"/>
      <c r="JX191" s="30"/>
      <c r="JY191" s="30"/>
      <c r="JZ191" s="30"/>
      <c r="KA191" s="30"/>
      <c r="KB191" s="30"/>
      <c r="KC191" s="30"/>
      <c r="KD191" s="30"/>
      <c r="KE191" s="30"/>
      <c r="KF191" s="30"/>
      <c r="KG191" s="30"/>
      <c r="KH191" s="30"/>
      <c r="KI191" s="30"/>
      <c r="KJ191" s="30"/>
      <c r="KK191" s="30"/>
      <c r="KL191" s="30"/>
      <c r="KM191" s="30"/>
      <c r="KN191" s="30"/>
      <c r="KO191" s="30"/>
      <c r="KP191" s="30"/>
      <c r="KQ191" s="30"/>
      <c r="KR191" s="30"/>
    </row>
    <row r="192" spans="1:304" x14ac:dyDescent="0.2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  <c r="IR192" s="30"/>
      <c r="IS192" s="30"/>
      <c r="IT192" s="30"/>
      <c r="IU192" s="30"/>
      <c r="IV192" s="30"/>
      <c r="IW192" s="30"/>
      <c r="IX192" s="30"/>
      <c r="IY192" s="30"/>
      <c r="IZ192" s="30"/>
      <c r="JA192" s="30"/>
      <c r="JB192" s="30"/>
      <c r="JC192" s="30"/>
      <c r="JD192" s="30"/>
      <c r="JE192" s="30"/>
      <c r="JF192" s="30"/>
      <c r="JG192" s="30"/>
      <c r="JH192" s="30"/>
      <c r="JI192" s="30"/>
      <c r="JJ192" s="30"/>
      <c r="JK192" s="30"/>
      <c r="JL192" s="30"/>
      <c r="JM192" s="30"/>
      <c r="JN192" s="30"/>
      <c r="JO192" s="30"/>
      <c r="JP192" s="30"/>
      <c r="JQ192" s="30"/>
      <c r="JR192" s="30"/>
      <c r="JS192" s="30"/>
      <c r="JT192" s="30"/>
      <c r="JU192" s="30"/>
      <c r="JV192" s="30"/>
      <c r="JW192" s="30"/>
      <c r="JX192" s="30"/>
      <c r="JY192" s="30"/>
      <c r="JZ192" s="30"/>
      <c r="KA192" s="30"/>
      <c r="KB192" s="30"/>
      <c r="KC192" s="30"/>
      <c r="KD192" s="30"/>
      <c r="KE192" s="30"/>
      <c r="KF192" s="30"/>
      <c r="KG192" s="30"/>
      <c r="KH192" s="30"/>
      <c r="KI192" s="30"/>
      <c r="KJ192" s="30"/>
      <c r="KK192" s="30"/>
      <c r="KL192" s="30"/>
      <c r="KM192" s="30"/>
      <c r="KN192" s="30"/>
      <c r="KO192" s="30"/>
      <c r="KP192" s="30"/>
      <c r="KQ192" s="30"/>
      <c r="KR192" s="30"/>
    </row>
    <row r="193" spans="1:304" ht="24.95" customHeight="1" x14ac:dyDescent="0.2">
      <c r="B193" s="26" t="s">
        <v>85</v>
      </c>
      <c r="C193" s="26"/>
      <c r="D193" s="26"/>
      <c r="E193" s="26"/>
      <c r="F193" s="26"/>
      <c r="G193" s="26"/>
      <c r="H193" s="18"/>
      <c r="I193" s="18"/>
      <c r="J193" s="18"/>
      <c r="K193" s="18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  <c r="IH193" s="30"/>
      <c r="II193" s="30"/>
      <c r="IJ193" s="30"/>
      <c r="IK193" s="30"/>
      <c r="IL193" s="30"/>
      <c r="IM193" s="30"/>
      <c r="IN193" s="30"/>
      <c r="IO193" s="30"/>
      <c r="IP193" s="30"/>
      <c r="IQ193" s="30"/>
      <c r="IR193" s="30"/>
      <c r="IS193" s="30"/>
      <c r="IT193" s="30"/>
      <c r="IU193" s="30"/>
      <c r="IV193" s="30"/>
      <c r="IW193" s="30"/>
      <c r="IX193" s="30"/>
      <c r="IY193" s="30"/>
      <c r="IZ193" s="30"/>
      <c r="JA193" s="30"/>
      <c r="JB193" s="30"/>
      <c r="JC193" s="30"/>
      <c r="JD193" s="30"/>
      <c r="JE193" s="30"/>
      <c r="JF193" s="30"/>
      <c r="JG193" s="30"/>
      <c r="JH193" s="30"/>
      <c r="JI193" s="30"/>
      <c r="JJ193" s="30"/>
      <c r="JK193" s="30"/>
      <c r="JL193" s="30"/>
      <c r="JM193" s="30"/>
      <c r="JN193" s="30"/>
      <c r="JO193" s="30"/>
      <c r="JP193" s="30"/>
      <c r="JQ193" s="30"/>
      <c r="JR193" s="30"/>
      <c r="JS193" s="30"/>
      <c r="JT193" s="30"/>
      <c r="JU193" s="30"/>
      <c r="JV193" s="30"/>
      <c r="JW193" s="30"/>
      <c r="JX193" s="30"/>
      <c r="JY193" s="30"/>
      <c r="JZ193" s="30"/>
      <c r="KA193" s="30"/>
      <c r="KB193" s="30"/>
      <c r="KC193" s="30"/>
      <c r="KD193" s="30"/>
      <c r="KE193" s="30"/>
      <c r="KF193" s="30"/>
      <c r="KG193" s="30"/>
      <c r="KH193" s="30"/>
      <c r="KI193" s="30"/>
      <c r="KJ193" s="30"/>
      <c r="KK193" s="30"/>
      <c r="KL193" s="30"/>
      <c r="KM193" s="30"/>
      <c r="KN193" s="30"/>
      <c r="KO193" s="30"/>
      <c r="KP193" s="30"/>
      <c r="KQ193" s="30"/>
      <c r="KR193" s="30"/>
    </row>
    <row r="194" spans="1:304" ht="48" x14ac:dyDescent="0.2">
      <c r="A194" s="56"/>
      <c r="B194" s="34"/>
      <c r="C194" s="62" t="s">
        <v>95</v>
      </c>
      <c r="D194" s="63" t="s">
        <v>96</v>
      </c>
      <c r="F194" s="18"/>
      <c r="G194" s="18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  <c r="IR194" s="30"/>
      <c r="IS194" s="30"/>
      <c r="IT194" s="30"/>
      <c r="IU194" s="30"/>
      <c r="IV194" s="30"/>
      <c r="IW194" s="30"/>
      <c r="IX194" s="30"/>
      <c r="IY194" s="30"/>
      <c r="IZ194" s="30"/>
      <c r="JA194" s="30"/>
      <c r="JB194" s="30"/>
      <c r="JC194" s="30"/>
      <c r="JD194" s="30"/>
      <c r="JE194" s="30"/>
      <c r="JF194" s="30"/>
      <c r="JG194" s="30"/>
      <c r="JH194" s="30"/>
      <c r="JI194" s="30"/>
      <c r="JJ194" s="30"/>
      <c r="JK194" s="30"/>
      <c r="JL194" s="30"/>
      <c r="JM194" s="30"/>
      <c r="JN194" s="30"/>
      <c r="JO194" s="30"/>
      <c r="JP194" s="30"/>
      <c r="JQ194" s="30"/>
      <c r="JR194" s="30"/>
      <c r="JS194" s="30"/>
      <c r="JT194" s="30"/>
      <c r="JU194" s="30"/>
      <c r="JV194" s="30"/>
      <c r="JW194" s="30"/>
      <c r="JX194" s="30"/>
      <c r="JY194" s="30"/>
      <c r="JZ194" s="30"/>
      <c r="KA194" s="30"/>
      <c r="KB194" s="30"/>
      <c r="KC194" s="30"/>
      <c r="KD194" s="30"/>
      <c r="KE194" s="30"/>
      <c r="KF194" s="30"/>
      <c r="KG194" s="30"/>
      <c r="KH194" s="30"/>
      <c r="KI194" s="30"/>
      <c r="KJ194" s="30"/>
      <c r="KK194" s="30"/>
      <c r="KL194" s="30"/>
      <c r="KM194" s="30"/>
      <c r="KN194" s="30"/>
      <c r="KO194" s="30"/>
      <c r="KP194" s="30"/>
      <c r="KQ194" s="30"/>
      <c r="KR194" s="30"/>
    </row>
    <row r="195" spans="1:304" ht="12.6" customHeight="1" x14ac:dyDescent="0.2">
      <c r="B195" s="36" t="s">
        <v>86</v>
      </c>
      <c r="C195" s="55">
        <v>343834</v>
      </c>
      <c r="D195" s="37">
        <v>18736671225</v>
      </c>
      <c r="F195" s="18"/>
      <c r="G195" s="18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  <c r="IO195" s="30"/>
      <c r="IP195" s="30"/>
      <c r="IQ195" s="30"/>
      <c r="IR195" s="30"/>
      <c r="IS195" s="30"/>
      <c r="IT195" s="30"/>
      <c r="IU195" s="30"/>
      <c r="IV195" s="30"/>
      <c r="IW195" s="30"/>
      <c r="IX195" s="30"/>
      <c r="IY195" s="30"/>
      <c r="IZ195" s="30"/>
      <c r="JA195" s="30"/>
      <c r="JB195" s="30"/>
      <c r="JC195" s="30"/>
      <c r="JD195" s="30"/>
      <c r="JE195" s="30"/>
      <c r="JF195" s="30"/>
      <c r="JG195" s="30"/>
      <c r="JH195" s="30"/>
      <c r="JI195" s="30"/>
      <c r="JJ195" s="30"/>
      <c r="JK195" s="30"/>
      <c r="JL195" s="30"/>
      <c r="JM195" s="30"/>
      <c r="JN195" s="30"/>
      <c r="JO195" s="30"/>
      <c r="JP195" s="30"/>
      <c r="JQ195" s="30"/>
      <c r="JR195" s="30"/>
      <c r="JS195" s="30"/>
      <c r="JT195" s="30"/>
      <c r="JU195" s="30"/>
      <c r="JV195" s="30"/>
      <c r="JW195" s="30"/>
      <c r="JX195" s="30"/>
      <c r="JY195" s="30"/>
      <c r="JZ195" s="30"/>
      <c r="KA195" s="30"/>
      <c r="KB195" s="30"/>
      <c r="KC195" s="30"/>
      <c r="KD195" s="30"/>
      <c r="KE195" s="30"/>
      <c r="KF195" s="30"/>
      <c r="KG195" s="30"/>
      <c r="KH195" s="30"/>
      <c r="KI195" s="30"/>
      <c r="KJ195" s="30"/>
      <c r="KK195" s="30"/>
      <c r="KL195" s="30"/>
      <c r="KM195" s="30"/>
      <c r="KN195" s="30"/>
      <c r="KO195" s="30"/>
      <c r="KP195" s="30"/>
      <c r="KQ195" s="30"/>
      <c r="KR195" s="30"/>
    </row>
    <row r="196" spans="1:304" x14ac:dyDescent="0.2">
      <c r="B196" s="24" t="s">
        <v>34</v>
      </c>
      <c r="C196" s="23">
        <v>3598</v>
      </c>
      <c r="D196" s="20">
        <v>323563403</v>
      </c>
      <c r="F196" s="18"/>
      <c r="G196" s="18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  <c r="IR196" s="30"/>
      <c r="IS196" s="30"/>
      <c r="IT196" s="30"/>
      <c r="IU196" s="30"/>
      <c r="IV196" s="30"/>
      <c r="IW196" s="30"/>
      <c r="IX196" s="30"/>
      <c r="IY196" s="30"/>
      <c r="IZ196" s="30"/>
      <c r="JA196" s="30"/>
      <c r="JB196" s="30"/>
      <c r="JC196" s="30"/>
      <c r="JD196" s="30"/>
      <c r="JE196" s="30"/>
      <c r="JF196" s="30"/>
      <c r="JG196" s="30"/>
      <c r="JH196" s="30"/>
      <c r="JI196" s="30"/>
      <c r="JJ196" s="30"/>
      <c r="JK196" s="30"/>
      <c r="JL196" s="30"/>
      <c r="JM196" s="30"/>
      <c r="JN196" s="30"/>
      <c r="JO196" s="30"/>
      <c r="JP196" s="30"/>
      <c r="JQ196" s="30"/>
      <c r="JR196" s="30"/>
      <c r="JS196" s="30"/>
      <c r="JT196" s="30"/>
      <c r="JU196" s="30"/>
      <c r="JV196" s="30"/>
      <c r="JW196" s="30"/>
      <c r="JX196" s="30"/>
      <c r="JY196" s="30"/>
      <c r="JZ196" s="30"/>
      <c r="KA196" s="30"/>
      <c r="KB196" s="30"/>
      <c r="KC196" s="30"/>
      <c r="KD196" s="30"/>
      <c r="KE196" s="30"/>
      <c r="KF196" s="30"/>
      <c r="KG196" s="30"/>
      <c r="KH196" s="30"/>
      <c r="KI196" s="30"/>
      <c r="KJ196" s="30"/>
      <c r="KK196" s="30"/>
      <c r="KL196" s="30"/>
      <c r="KM196" s="30"/>
      <c r="KN196" s="30"/>
      <c r="KO196" s="30"/>
      <c r="KP196" s="30"/>
      <c r="KQ196" s="30"/>
      <c r="KR196" s="30"/>
    </row>
    <row r="197" spans="1:304" x14ac:dyDescent="0.2">
      <c r="B197" s="24" t="s">
        <v>23</v>
      </c>
      <c r="C197" s="23">
        <f>SUM(C195:C196)</f>
        <v>347432</v>
      </c>
      <c r="D197" s="20">
        <f>SUM(D195:D196)</f>
        <v>19060234628</v>
      </c>
      <c r="F197" s="18"/>
      <c r="G197" s="18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  <c r="HE197" s="30"/>
      <c r="HF197" s="30"/>
      <c r="HG197" s="30"/>
      <c r="HH197" s="30"/>
      <c r="HI197" s="30"/>
      <c r="HJ197" s="30"/>
      <c r="HK197" s="30"/>
      <c r="HL197" s="30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0"/>
      <c r="HX197" s="30"/>
      <c r="HY197" s="30"/>
      <c r="HZ197" s="30"/>
      <c r="IA197" s="30"/>
      <c r="IB197" s="30"/>
      <c r="IC197" s="30"/>
      <c r="ID197" s="30"/>
      <c r="IE197" s="30"/>
      <c r="IF197" s="30"/>
      <c r="IG197" s="30"/>
      <c r="IH197" s="30"/>
      <c r="II197" s="30"/>
      <c r="IJ197" s="30"/>
      <c r="IK197" s="30"/>
      <c r="IL197" s="30"/>
      <c r="IM197" s="30"/>
      <c r="IN197" s="30"/>
      <c r="IO197" s="30"/>
      <c r="IP197" s="30"/>
      <c r="IQ197" s="30"/>
      <c r="IR197" s="30"/>
      <c r="IS197" s="30"/>
      <c r="IT197" s="30"/>
      <c r="IU197" s="30"/>
      <c r="IV197" s="30"/>
      <c r="IW197" s="30"/>
      <c r="IX197" s="30"/>
      <c r="IY197" s="30"/>
      <c r="IZ197" s="30"/>
      <c r="JA197" s="30"/>
      <c r="JB197" s="30"/>
      <c r="JC197" s="30"/>
      <c r="JD197" s="30"/>
      <c r="JE197" s="30"/>
      <c r="JF197" s="30"/>
      <c r="JG197" s="30"/>
      <c r="JH197" s="30"/>
      <c r="JI197" s="30"/>
      <c r="JJ197" s="30"/>
      <c r="JK197" s="30"/>
      <c r="JL197" s="30"/>
      <c r="JM197" s="30"/>
      <c r="JN197" s="30"/>
      <c r="JO197" s="30"/>
      <c r="JP197" s="30"/>
      <c r="JQ197" s="30"/>
      <c r="JR197" s="30"/>
      <c r="JS197" s="30"/>
      <c r="JT197" s="30"/>
      <c r="JU197" s="30"/>
      <c r="JV197" s="30"/>
      <c r="JW197" s="30"/>
      <c r="JX197" s="30"/>
      <c r="JY197" s="30"/>
      <c r="JZ197" s="30"/>
      <c r="KA197" s="30"/>
      <c r="KB197" s="30"/>
      <c r="KC197" s="30"/>
      <c r="KD197" s="30"/>
      <c r="KE197" s="30"/>
      <c r="KF197" s="30"/>
      <c r="KG197" s="30"/>
      <c r="KH197" s="30"/>
      <c r="KI197" s="30"/>
      <c r="KJ197" s="30"/>
      <c r="KK197" s="30"/>
      <c r="KL197" s="30"/>
      <c r="KM197" s="30"/>
      <c r="KN197" s="30"/>
      <c r="KO197" s="30"/>
      <c r="KP197" s="30"/>
      <c r="KQ197" s="30"/>
      <c r="KR197" s="30"/>
    </row>
    <row r="198" spans="1:304" s="30" customFormat="1" x14ac:dyDescent="0.2"/>
    <row r="199" spans="1:304" s="30" customFormat="1" x14ac:dyDescent="0.2"/>
    <row r="200" spans="1:304" s="30" customFormat="1" x14ac:dyDescent="0.2"/>
    <row r="201" spans="1:304" s="30" customFormat="1" x14ac:dyDescent="0.2"/>
    <row r="202" spans="1:304" s="30" customFormat="1" x14ac:dyDescent="0.2"/>
    <row r="203" spans="1:304" s="30" customFormat="1" x14ac:dyDescent="0.2"/>
    <row r="204" spans="1:304" s="30" customFormat="1" x14ac:dyDescent="0.2"/>
    <row r="205" spans="1:304" s="30" customFormat="1" x14ac:dyDescent="0.2"/>
    <row r="206" spans="1:304" s="30" customFormat="1" x14ac:dyDescent="0.2"/>
    <row r="207" spans="1:304" s="30" customFormat="1" x14ac:dyDescent="0.2"/>
    <row r="208" spans="1:304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</sheetData>
  <mergeCells count="6">
    <mergeCell ref="B2:G2"/>
    <mergeCell ref="B106:E106"/>
    <mergeCell ref="B151:D151"/>
    <mergeCell ref="B161:D161"/>
    <mergeCell ref="B182:D182"/>
    <mergeCell ref="B177:D177"/>
  </mergeCells>
  <pageMargins left="0.7" right="0.7" top="0.78740157499999996" bottom="0.78740157499999996" header="0.3" footer="0.3"/>
  <pageSetup orientation="landscape" r:id="rId1"/>
  <rowBreaks count="1" manualBreakCount="1">
    <brk id="1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1D25-3AE3-4E70-9FA3-1D9FC9780045}">
  <sheetPr>
    <pageSetUpPr fitToPage="1"/>
  </sheetPr>
  <dimension ref="A1:I21"/>
  <sheetViews>
    <sheetView workbookViewId="0">
      <selection activeCell="J9" sqref="J9"/>
    </sheetView>
  </sheetViews>
  <sheetFormatPr defaultColWidth="11.42578125" defaultRowHeight="15" x14ac:dyDescent="0.3"/>
  <cols>
    <col min="1" max="1" width="19.85546875" customWidth="1"/>
    <col min="2" max="6" width="12.85546875" customWidth="1"/>
  </cols>
  <sheetData>
    <row r="1" spans="1:9" s="1" customFormat="1" x14ac:dyDescent="0.3">
      <c r="A1" s="5" t="s">
        <v>12</v>
      </c>
    </row>
    <row r="2" spans="1:9" s="1" customFormat="1" x14ac:dyDescent="0.3">
      <c r="A2" s="1" t="s">
        <v>0</v>
      </c>
      <c r="B2" s="6">
        <v>2018</v>
      </c>
      <c r="C2" s="6">
        <v>2019</v>
      </c>
      <c r="D2" s="6">
        <v>2020</v>
      </c>
      <c r="E2" s="7">
        <v>2021</v>
      </c>
      <c r="F2" s="6">
        <v>2022</v>
      </c>
      <c r="G2" s="6">
        <v>2023</v>
      </c>
    </row>
    <row r="3" spans="1:9" s="1" customFormat="1" x14ac:dyDescent="0.3">
      <c r="A3" s="1" t="s">
        <v>3</v>
      </c>
      <c r="B3" s="2">
        <v>5352346</v>
      </c>
      <c r="C3" s="2">
        <v>5781693</v>
      </c>
      <c r="D3" s="2">
        <v>6100738</v>
      </c>
      <c r="E3" s="15" t="s">
        <v>13</v>
      </c>
      <c r="F3" s="12">
        <v>6093372</v>
      </c>
      <c r="G3" s="2">
        <v>6118882</v>
      </c>
    </row>
    <row r="4" spans="1:9" s="1" customFormat="1" x14ac:dyDescent="0.3">
      <c r="A4" s="1" t="s">
        <v>6</v>
      </c>
      <c r="B4" s="2">
        <v>5567843</v>
      </c>
      <c r="C4" s="2">
        <v>6065476</v>
      </c>
      <c r="D4" s="2">
        <v>5980109</v>
      </c>
      <c r="E4" s="14">
        <v>6257099</v>
      </c>
      <c r="F4" s="13">
        <v>6059555</v>
      </c>
      <c r="I4" s="11"/>
    </row>
    <row r="5" spans="1:9" s="1" customFormat="1" x14ac:dyDescent="0.3">
      <c r="B5" s="2"/>
      <c r="C5" s="2"/>
      <c r="D5" s="2"/>
    </row>
    <row r="6" spans="1:9" s="1" customFormat="1" x14ac:dyDescent="0.3">
      <c r="A6" s="5" t="s">
        <v>16</v>
      </c>
    </row>
    <row r="7" spans="1:9" s="1" customFormat="1" x14ac:dyDescent="0.3">
      <c r="A7" s="1" t="s">
        <v>4</v>
      </c>
      <c r="B7" s="6">
        <v>2018</v>
      </c>
      <c r="C7" s="6">
        <v>2019</v>
      </c>
      <c r="D7" s="6">
        <v>2020</v>
      </c>
      <c r="E7" s="6">
        <v>2021</v>
      </c>
      <c r="F7" s="6">
        <v>2022</v>
      </c>
      <c r="G7" s="6">
        <v>2023</v>
      </c>
    </row>
    <row r="8" spans="1:9" s="1" customFormat="1" ht="30" x14ac:dyDescent="0.3">
      <c r="A8" s="8" t="s">
        <v>9</v>
      </c>
      <c r="B8" s="3">
        <v>89038.64</v>
      </c>
      <c r="C8" s="3">
        <v>100000.46</v>
      </c>
      <c r="D8" s="3">
        <v>114548.18</v>
      </c>
      <c r="E8" s="9" t="s">
        <v>14</v>
      </c>
      <c r="F8" s="3">
        <v>115227.66233599999</v>
      </c>
      <c r="G8" s="3">
        <v>121384.92</v>
      </c>
    </row>
    <row r="9" spans="1:9" s="1" customFormat="1" x14ac:dyDescent="0.3">
      <c r="A9" s="1" t="s">
        <v>8</v>
      </c>
      <c r="B9" s="3">
        <v>55046.36</v>
      </c>
      <c r="C9" s="3">
        <v>63757.35</v>
      </c>
      <c r="D9" s="3">
        <v>71968.479999999996</v>
      </c>
      <c r="E9" s="9" t="s">
        <v>15</v>
      </c>
      <c r="F9" s="2">
        <v>69477.581741999995</v>
      </c>
      <c r="G9" s="3">
        <v>72958.600000000006</v>
      </c>
    </row>
    <row r="10" spans="1:9" s="1" customFormat="1" x14ac:dyDescent="0.3"/>
    <row r="11" spans="1:9" s="1" customFormat="1" x14ac:dyDescent="0.3">
      <c r="A11" s="1" t="s">
        <v>5</v>
      </c>
      <c r="B11" s="6">
        <v>2018</v>
      </c>
      <c r="C11" s="6">
        <v>2019</v>
      </c>
      <c r="D11" s="6">
        <v>2020</v>
      </c>
      <c r="E11" s="6">
        <v>2021</v>
      </c>
      <c r="F11" s="6">
        <v>2022</v>
      </c>
      <c r="G11" s="6">
        <v>2023</v>
      </c>
    </row>
    <row r="12" spans="1:9" s="1" customFormat="1" ht="30" x14ac:dyDescent="0.3">
      <c r="A12" s="8" t="s">
        <v>7</v>
      </c>
      <c r="B12" s="3">
        <v>93850.45</v>
      </c>
      <c r="C12" s="3">
        <v>108749.27</v>
      </c>
      <c r="D12" s="3">
        <v>114316.08</v>
      </c>
      <c r="E12" s="4">
        <f>115340134875/1000000</f>
        <v>115340.134875</v>
      </c>
      <c r="F12" s="11">
        <v>116575.45</v>
      </c>
    </row>
    <row r="13" spans="1:9" s="1" customFormat="1" x14ac:dyDescent="0.3">
      <c r="A13" s="1" t="s">
        <v>8</v>
      </c>
      <c r="B13" s="3">
        <v>58132.73</v>
      </c>
      <c r="C13" s="3">
        <v>68734.25</v>
      </c>
      <c r="D13" s="3">
        <v>71267.75</v>
      </c>
      <c r="E13" s="4">
        <f>69978029209/1000000</f>
        <v>69978.029209</v>
      </c>
      <c r="F13" s="11">
        <v>70244.41</v>
      </c>
    </row>
    <row r="14" spans="1:9" s="1" customFormat="1" x14ac:dyDescent="0.3">
      <c r="B14" s="3"/>
      <c r="C14" s="3"/>
      <c r="D14" s="3"/>
    </row>
    <row r="15" spans="1:9" s="1" customFormat="1" x14ac:dyDescent="0.3">
      <c r="A15" s="5" t="s">
        <v>11</v>
      </c>
    </row>
    <row r="16" spans="1:9" s="1" customFormat="1" x14ac:dyDescent="0.3">
      <c r="A16" s="1" t="s">
        <v>0</v>
      </c>
      <c r="B16" s="6">
        <v>2018</v>
      </c>
      <c r="C16" s="6">
        <v>2019</v>
      </c>
      <c r="D16" s="6">
        <v>2020</v>
      </c>
      <c r="E16" s="6">
        <v>2021</v>
      </c>
      <c r="F16" s="6">
        <v>2022</v>
      </c>
      <c r="G16" s="6">
        <v>2023</v>
      </c>
    </row>
    <row r="17" spans="1:7" s="1" customFormat="1" x14ac:dyDescent="0.3">
      <c r="A17" s="1" t="s">
        <v>10</v>
      </c>
      <c r="B17" s="3">
        <v>17852.18</v>
      </c>
      <c r="C17" s="3">
        <v>19644.43</v>
      </c>
      <c r="D17" s="3">
        <v>21492.66</v>
      </c>
      <c r="E17" s="4">
        <v>23181.18</v>
      </c>
      <c r="F17" s="4">
        <v>22914.811298000001</v>
      </c>
      <c r="G17" s="3">
        <v>24989.22</v>
      </c>
    </row>
    <row r="18" spans="1:7" s="1" customFormat="1" x14ac:dyDescent="0.3">
      <c r="A18" s="1" t="s">
        <v>1</v>
      </c>
      <c r="B18" s="3">
        <v>18019.45</v>
      </c>
      <c r="C18" s="3">
        <v>18986.45</v>
      </c>
      <c r="D18" s="3">
        <v>19144.75</v>
      </c>
      <c r="E18" s="10">
        <f>E19-E17</f>
        <v>21076.129317999999</v>
      </c>
      <c r="F18" s="11">
        <v>23557</v>
      </c>
    </row>
    <row r="19" spans="1:7" s="1" customFormat="1" x14ac:dyDescent="0.3">
      <c r="A19" s="1" t="s">
        <v>2</v>
      </c>
      <c r="B19" s="3">
        <v>35871.629999999997</v>
      </c>
      <c r="C19" s="3">
        <v>38630.879999999997</v>
      </c>
      <c r="D19" s="3">
        <v>40637.410000000003</v>
      </c>
      <c r="E19" s="4">
        <f>44257309318/1000000</f>
        <v>44257.309318</v>
      </c>
      <c r="F19" s="11">
        <v>46471.81</v>
      </c>
    </row>
    <row r="20" spans="1:7" s="1" customFormat="1" x14ac:dyDescent="0.3"/>
    <row r="21" spans="1:7" ht="76.5" customHeight="1" x14ac:dyDescent="0.3">
      <c r="A21" s="107" t="s">
        <v>17</v>
      </c>
      <c r="B21" s="107"/>
      <c r="C21" s="107"/>
      <c r="D21" s="107"/>
      <c r="E21" s="107"/>
    </row>
  </sheetData>
  <mergeCells count="1">
    <mergeCell ref="A21:E21"/>
  </mergeCells>
  <pageMargins left="0.7" right="0.7" top="0.75" bottom="0.75" header="0.3" footer="0.3"/>
  <pageSetup paperSize="9" scale="3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5" ma:contentTypeDescription="Opprett et nytt dokument." ma:contentTypeScope="" ma:versionID="e7959084f3f8c3d5af8f0f712c24ff0c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1de912dc11b2a79288ff2a82293451e9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98B831-D67C-47EB-8137-64CF9370AE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38539D-1335-4FBC-B687-6BDDE19A4993}">
  <ds:schemaRefs>
    <ds:schemaRef ds:uri="13a737a5-652a-4f06-bae2-eff4ea091b65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d75f0fcd-6e67-4f78-a319-55a18acbdd5e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EF47BCF-A988-4FCE-AF2B-C0A69C3F47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Inkassotall 1. halvår 2023</vt:lpstr>
      <vt:lpstr>Tidsserie 2018 - 1. halvår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Børge Ulekleiv</dc:creator>
  <cp:lastModifiedBy>Børge Ulekleiv</cp:lastModifiedBy>
  <cp:lastPrinted>2023-03-24T11:06:35Z</cp:lastPrinted>
  <dcterms:created xsi:type="dcterms:W3CDTF">2021-09-09T06:06:33Z</dcterms:created>
  <dcterms:modified xsi:type="dcterms:W3CDTF">2023-10-16T13:25:04Z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</Properties>
</file>