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drawings/drawing8.xml" ContentType="application/vnd.openxmlformats-officedocument.drawing+xml"/>
  <Override PartName="/xl/charts/chart2.xml" ContentType="application/vnd.openxmlformats-officedocument.drawingml.chart+xml"/>
  <Override PartName="/xl/drawings/drawing9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0.xml" ContentType="application/vnd.openxmlformats-officedocument.drawing+xml"/>
  <Override PartName="/xl/charts/chart4.xml" ContentType="application/vnd.openxmlformats-officedocument.drawingml.chart+xml"/>
  <Override PartName="/xl/drawings/drawing11.xml" ContentType="application/vnd.openxmlformats-officedocument.drawing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Finansielt Utsyn\2018_vår\Figurer - engelsk\"/>
    </mc:Choice>
  </mc:AlternateContent>
  <bookViews>
    <workbookView xWindow="600" yWindow="945" windowWidth="14115" windowHeight="21510"/>
  </bookViews>
  <sheets>
    <sheet name="I.1 " sheetId="1" r:id="rId1"/>
    <sheet name="I.2" sheetId="2" r:id="rId2"/>
    <sheet name="I. 3" sheetId="3" r:id="rId3"/>
    <sheet name="I.4" sheetId="4" r:id="rId4"/>
    <sheet name="I.5" sheetId="26" r:id="rId5"/>
    <sheet name="I.6 " sheetId="11" r:id="rId6"/>
    <sheet name=" I.7" sheetId="12" r:id="rId7"/>
    <sheet name="I.8 " sheetId="13" r:id="rId8"/>
    <sheet name="I.9 " sheetId="14" r:id="rId9"/>
    <sheet name="I.10" sheetId="15" r:id="rId10"/>
    <sheet name="I.11" sheetId="16" r:id="rId11"/>
    <sheet name="I.12" sheetId="17" r:id="rId12"/>
    <sheet name="I.A" sheetId="18" r:id="rId13"/>
  </sheets>
  <definedNames>
    <definedName name="_xlnm._FilterDatabase" localSheetId="10" hidden="1">I.11!$A$6:$C$6</definedName>
    <definedName name="_xlnm._FilterDatabase" localSheetId="12" hidden="1">I.A!$A$29:$C$49</definedName>
  </definedNames>
  <calcPr calcId="162913"/>
</workbook>
</file>

<file path=xl/calcChain.xml><?xml version="1.0" encoding="utf-8"?>
<calcChain xmlns="http://schemas.openxmlformats.org/spreadsheetml/2006/main">
  <c r="B17" i="13" l="1"/>
  <c r="B18" i="13" s="1"/>
  <c r="B19" i="13" s="1"/>
  <c r="B20" i="13" s="1"/>
  <c r="B21" i="13" s="1"/>
  <c r="B6" i="17" l="1"/>
  <c r="B7" i="17" s="1"/>
  <c r="B8" i="17" s="1"/>
  <c r="B9" i="17" s="1"/>
  <c r="B10" i="17" s="1"/>
  <c r="B11" i="17" s="1"/>
  <c r="B6" i="15"/>
  <c r="B7" i="15" s="1"/>
  <c r="B8" i="15" s="1"/>
  <c r="B9" i="15" s="1"/>
  <c r="B10" i="15" s="1"/>
  <c r="B11" i="15" s="1"/>
  <c r="F11" i="13"/>
  <c r="E11" i="13"/>
  <c r="D11" i="13"/>
  <c r="C11" i="13"/>
  <c r="F10" i="13"/>
  <c r="E10" i="13"/>
  <c r="D10" i="13"/>
  <c r="C10" i="13"/>
  <c r="F9" i="13"/>
  <c r="E9" i="13"/>
  <c r="D9" i="13"/>
  <c r="C9" i="13"/>
  <c r="F8" i="13"/>
  <c r="E8" i="13"/>
  <c r="D8" i="13"/>
  <c r="C8" i="13"/>
  <c r="F7" i="13"/>
  <c r="E7" i="13"/>
  <c r="D7" i="13"/>
  <c r="C7" i="13"/>
  <c r="B7" i="13"/>
  <c r="B8" i="13" s="1"/>
  <c r="B9" i="13" s="1"/>
  <c r="B10" i="13" s="1"/>
  <c r="B11" i="13" s="1"/>
  <c r="F6" i="13"/>
  <c r="E6" i="13"/>
  <c r="D6" i="13"/>
  <c r="C6" i="13"/>
  <c r="A7" i="16" l="1"/>
  <c r="A8" i="16" s="1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49" i="16" s="1"/>
  <c r="A50" i="16" s="1"/>
  <c r="A51" i="16" s="1"/>
  <c r="A52" i="16" s="1"/>
  <c r="A53" i="16" s="1"/>
  <c r="A54" i="16" s="1"/>
  <c r="A55" i="16" s="1"/>
  <c r="A56" i="16" s="1"/>
  <c r="A57" i="16" s="1"/>
  <c r="A58" i="16" s="1"/>
  <c r="A59" i="16" s="1"/>
  <c r="A60" i="16" s="1"/>
  <c r="A61" i="16" s="1"/>
  <c r="A62" i="16" s="1"/>
  <c r="A63" i="16" s="1"/>
  <c r="A64" i="16" s="1"/>
  <c r="A65" i="16" s="1"/>
  <c r="A66" i="16" s="1"/>
  <c r="A67" i="16" s="1"/>
  <c r="A68" i="16" s="1"/>
  <c r="A69" i="16" s="1"/>
  <c r="A70" i="16" s="1"/>
  <c r="A71" i="16" s="1"/>
  <c r="A72" i="16" s="1"/>
  <c r="A73" i="16" s="1"/>
  <c r="A74" i="16" s="1"/>
  <c r="A75" i="16" s="1"/>
  <c r="A76" i="16" s="1"/>
  <c r="A77" i="16" s="1"/>
  <c r="A78" i="16" s="1"/>
  <c r="A79" i="16" s="1"/>
  <c r="A80" i="16" s="1"/>
  <c r="A81" i="16" s="1"/>
  <c r="A82" i="16" s="1"/>
  <c r="A83" i="16" s="1"/>
  <c r="A84" i="16" s="1"/>
  <c r="A85" i="16" s="1"/>
  <c r="A86" i="16" s="1"/>
  <c r="A87" i="16" s="1"/>
  <c r="A88" i="16" s="1"/>
  <c r="A89" i="16" s="1"/>
  <c r="A90" i="16" s="1"/>
  <c r="A91" i="16" s="1"/>
  <c r="A92" i="16" s="1"/>
  <c r="A93" i="16" s="1"/>
  <c r="A94" i="16" s="1"/>
  <c r="A95" i="16" s="1"/>
</calcChain>
</file>

<file path=xl/sharedStrings.xml><?xml version="1.0" encoding="utf-8"?>
<sst xmlns="http://schemas.openxmlformats.org/spreadsheetml/2006/main" count="500" uniqueCount="202">
  <si>
    <t>Bank 1</t>
  </si>
  <si>
    <t>Bank 2</t>
  </si>
  <si>
    <t>Bank 3</t>
  </si>
  <si>
    <t>Bank 4</t>
  </si>
  <si>
    <t>Bank 5</t>
  </si>
  <si>
    <t>Bank 6</t>
  </si>
  <si>
    <t>Bank 7</t>
  </si>
  <si>
    <t>Bank 8</t>
  </si>
  <si>
    <t>Bank 9</t>
  </si>
  <si>
    <t>Bank 10</t>
  </si>
  <si>
    <t>Bank 11</t>
  </si>
  <si>
    <t>Bank 12</t>
  </si>
  <si>
    <t>Bank 13</t>
  </si>
  <si>
    <t>Bank 14</t>
  </si>
  <si>
    <t>Bank 15</t>
  </si>
  <si>
    <t>Bank 16</t>
  </si>
  <si>
    <t>Bank 17</t>
  </si>
  <si>
    <t>Bank 18</t>
  </si>
  <si>
    <t>Bank 19</t>
  </si>
  <si>
    <t>Bank</t>
  </si>
  <si>
    <t>1990Q1</t>
  </si>
  <si>
    <t>1990Q2</t>
  </si>
  <si>
    <t>1990Q3</t>
  </si>
  <si>
    <t>1990Q4</t>
  </si>
  <si>
    <t>1991Q1</t>
  </si>
  <si>
    <t>1991Q2</t>
  </si>
  <si>
    <t>1991Q3</t>
  </si>
  <si>
    <t>1991Q4</t>
  </si>
  <si>
    <t>1992Q1</t>
  </si>
  <si>
    <t>1992Q2</t>
  </si>
  <si>
    <t>1992Q3</t>
  </si>
  <si>
    <t>1992Q4</t>
  </si>
  <si>
    <t>1993Q1</t>
  </si>
  <si>
    <t>1993Q2</t>
  </si>
  <si>
    <t>1993Q3</t>
  </si>
  <si>
    <t>1993Q4</t>
  </si>
  <si>
    <t>1994Q1</t>
  </si>
  <si>
    <t>1994Q2</t>
  </si>
  <si>
    <t>1994Q3</t>
  </si>
  <si>
    <t>1994Q4</t>
  </si>
  <si>
    <t>1995Q1</t>
  </si>
  <si>
    <t>1995Q2</t>
  </si>
  <si>
    <t>1995Q3</t>
  </si>
  <si>
    <t>1995Q4</t>
  </si>
  <si>
    <t>1996Q1</t>
  </si>
  <si>
    <t>1996Q2</t>
  </si>
  <si>
    <t>1996Q3</t>
  </si>
  <si>
    <t>1996Q4</t>
  </si>
  <si>
    <t>1997Q1</t>
  </si>
  <si>
    <t>1997Q2</t>
  </si>
  <si>
    <t>1997Q3</t>
  </si>
  <si>
    <t>1997Q4</t>
  </si>
  <si>
    <t>1998Q1</t>
  </si>
  <si>
    <t>1998Q2</t>
  </si>
  <si>
    <t>1998Q3</t>
  </si>
  <si>
    <t>1998Q4</t>
  </si>
  <si>
    <t>1999Q1</t>
  </si>
  <si>
    <t>1999Q2</t>
  </si>
  <si>
    <t>1999Q3</t>
  </si>
  <si>
    <t>1999Q4</t>
  </si>
  <si>
    <t>2000Q1</t>
  </si>
  <si>
    <t>2000Q2</t>
  </si>
  <si>
    <t>2000Q3</t>
  </si>
  <si>
    <t>2000Q4</t>
  </si>
  <si>
    <t>2001Q1</t>
  </si>
  <si>
    <t>2001Q2</t>
  </si>
  <si>
    <t>2001Q3</t>
  </si>
  <si>
    <t>2001Q4</t>
  </si>
  <si>
    <t>2002Q1</t>
  </si>
  <si>
    <t>2002Q2</t>
  </si>
  <si>
    <t>2002Q3</t>
  </si>
  <si>
    <t>2002Q4</t>
  </si>
  <si>
    <t>2003Q1</t>
  </si>
  <si>
    <t>2003Q2</t>
  </si>
  <si>
    <t>2003Q3</t>
  </si>
  <si>
    <t>2003Q4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</si>
  <si>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</si>
  <si>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</si>
  <si>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</si>
  <si>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</si>
  <si>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</si>
  <si>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</si>
  <si>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</si>
  <si>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</si>
  <si>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</si>
  <si>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</si>
  <si>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</si>
  <si>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</si>
  <si>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</si>
  <si>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</si>
  <si>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</si>
  <si>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</si>
  <si>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</si>
  <si>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</si>
  <si>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</si>
  <si>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</si>
  <si>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</si>
  <si>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</si>
  <si>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</si>
  <si>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</si>
  <si>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</si>
  <si>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</si>
  <si>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</si>
  <si>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</si>
  <si>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</si>
  <si>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</si>
  <si>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</si>
  <si>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</si>
  <si>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</si>
  <si>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</si>
  <si>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</si>
  <si>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</si>
  <si>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</si>
  <si>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</si>
  <si>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</si>
  <si>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</si>
  <si>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</si>
  <si>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</si>
  <si>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</si>
  <si>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</si>
  <si>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</si>
  <si>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</si>
  <si>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</si>
  <si>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</si>
  <si>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</si>
  <si>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</si>
  <si>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</si>
  <si>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</si>
  <si>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</si>
  <si>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</si>
  <si>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</si>
  <si>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</si>
  <si>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</si>
  <si>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</si>
  <si>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</si>
  <si>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</si>
  <si>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</si>
  <si>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</si>
  <si>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</si>
  <si>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</si>
  <si>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</si>
  <si>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</si>
  <si>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</si>
  <si>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</si>
  <si>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</si>
  <si>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</si>
  <si>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</si>
  <si>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</si>
  <si>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2022Q1</t>
  </si>
  <si>
    <t>2022Q2</t>
  </si>
  <si>
    <t>2022Q3</t>
  </si>
  <si>
    <t>2022Q4</t>
  </si>
  <si>
    <t>* 12-month growth in outstanding holding may diverge from transaction-based growth in the C2 statistics. Sources: Statistics Norway and Finanstilsynet.</t>
  </si>
  <si>
    <t>Sources: Statistics Norway and Finanstilsynet</t>
  </si>
  <si>
    <t>Debt burden</t>
  </si>
  <si>
    <t>Interest burden (right-hand scale)</t>
  </si>
  <si>
    <t>Households</t>
  </si>
  <si>
    <t>Non-financial firms</t>
  </si>
  <si>
    <t>Sources: Statistics Norway and Finanstilsynet.</t>
  </si>
  <si>
    <t>Private consumption</t>
  </si>
  <si>
    <t>Corporate investments, Mainland Norway</t>
  </si>
  <si>
    <t>GDP Mainland Norway</t>
  </si>
  <si>
    <t>Stress scenario</t>
  </si>
  <si>
    <t>Baseline scenario</t>
  </si>
  <si>
    <t>Sources: Statistics Norway, OPAK / Dagens Næringsliv, Thomson Reuters and Finanstilsynet</t>
  </si>
  <si>
    <t>Nominal house prices</t>
  </si>
  <si>
    <t>Norwegian equity market</t>
  </si>
  <si>
    <t>Prices of commercial property</t>
  </si>
  <si>
    <t>Source: Finanstilsynet</t>
  </si>
  <si>
    <t>Persons, stress scenario</t>
  </si>
  <si>
    <t>Persons, baseline scenario</t>
  </si>
  <si>
    <t xml:space="preserve">Firms, stress scenario  </t>
  </si>
  <si>
    <t>Firms, baseline scenario</t>
  </si>
  <si>
    <t>Profit</t>
  </si>
  <si>
    <t>Loan losses</t>
  </si>
  <si>
    <t>Value change, securities</t>
  </si>
  <si>
    <t>CET1 capital ratio (right-hand scale)</t>
  </si>
  <si>
    <t>Contribution from total assets</t>
  </si>
  <si>
    <t>Contribution from risk weights</t>
  </si>
  <si>
    <t>Contribution from profit</t>
  </si>
  <si>
    <t xml:space="preserve">Profit  </t>
  </si>
  <si>
    <t>CET1 capital adequacy (right-hand scale)</t>
  </si>
  <si>
    <t xml:space="preserve">Loan losses   </t>
  </si>
  <si>
    <t xml:space="preserve">Profit </t>
  </si>
  <si>
    <t xml:space="preserve">Losses in per cent of loans to non-financial firms </t>
  </si>
  <si>
    <t>Losses in per cent of ATA</t>
  </si>
  <si>
    <t>Total</t>
  </si>
  <si>
    <t xml:space="preserve">Net interest income </t>
  </si>
  <si>
    <t>Net interest income</t>
  </si>
  <si>
    <t>Stress scenario. Households’ average debt burden and interest burden</t>
  </si>
  <si>
    <t>Stress scenario. Credit growth* for households and non-financial firms</t>
  </si>
  <si>
    <t>Stress scenario. GDP Mainland Norway, private consumption and corporate investments in Mainland Norway</t>
  </si>
  <si>
    <t>Baseline scenario and stress scenario. Unemployment</t>
  </si>
  <si>
    <t>Stress scenario. House prices, prices of commercial property and Norwegian equity market</t>
  </si>
  <si>
    <t>Baseline scenario and stress scenario. Loan losses</t>
  </si>
  <si>
    <t>Profit and main profit components. Stress scenario. Norwegian banking groups</t>
  </si>
  <si>
    <t>CET1 capital adequacy and accumulated contribution to change. Stress scenario. Norwegian banking groups</t>
  </si>
  <si>
    <t>Difference between actual CET1 capital adequacy and required CET1 capital adequacy at the end of the stress scenario (incl. Pillar 2 requirements and buffer requirements; countercyclical capital buffer assumed to remain unchanged at 2 per cent throughout the period). Stress scenario. Norwegian banking groups</t>
  </si>
  <si>
    <t>CET1 capital adequacy, profit, net interest revenues and loan losses. Stress scenario. Small Norwegian banks</t>
  </si>
  <si>
    <t>CET1 capital adequacy at the end of 2022. Stress scenario. Small Norwegian banks</t>
  </si>
  <si>
    <t>CET1 capital adequacy, profit, net interest revenues and loan losses (as a share of average total assets). Stress scenario. Norwegian consumer loan banks</t>
  </si>
  <si>
    <t xml:space="preserve">Accumulated losses on loans (2018-2022) to non-financial firms in per cent of
ATA and loans to non-financial firms respectively as at 31 December 2017. Stress scenario. Norwegian banking groups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</si>
</sst>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2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name val="Museo 100"/>
    </font>
    <font>
      <sz val="11"/>
      <color rgb="FF0070C0"/>
      <name val="Museo 100"/>
    </font>
    <font>
      <sz val="11"/>
      <name val="Museo 100"/>
    </font>
    <font>
      <b/>
      <sz val="11"/>
      <name val="Times New Roman"/>
      <family val="1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rgb="FF0070C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2" fontId="4" fillId="0" borderId="0" xfId="0" applyNumberFormat="1" applyFont="1"/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vertic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164" fontId="1" fillId="0" borderId="0" xfId="0" applyNumberFormat="1" applyFont="1"/>
    <xf numFmtId="0" fontId="8" fillId="0" borderId="0" xfId="0" applyFont="1"/>
    <xf numFmtId="0" fontId="4" fillId="2" borderId="0" xfId="0" applyFont="1" applyFill="1"/>
    <xf numFmtId="0" fontId="5" fillId="2" borderId="0" xfId="0" applyFont="1" applyFill="1"/>
    <xf numFmtId="10" fontId="5" fillId="2" borderId="0" xfId="1" applyNumberFormat="1" applyFont="1" applyFill="1"/>
    <xf numFmtId="10" fontId="4" fillId="2" borderId="0" xfId="0" applyNumberFormat="1" applyFont="1" applyFill="1"/>
    <xf numFmtId="164" fontId="4" fillId="0" borderId="0" xfId="0" applyNumberFormat="1" applyFont="1"/>
    <xf numFmtId="165" fontId="4" fillId="0" borderId="0" xfId="0" applyNumberFormat="1" applyFont="1"/>
    <xf numFmtId="0" fontId="9" fillId="0" borderId="0" xfId="0" applyFont="1" applyAlignment="1">
      <alignment vertical="center"/>
    </xf>
    <xf numFmtId="0" fontId="9" fillId="0" borderId="0" xfId="0" applyFont="1"/>
    <xf numFmtId="0" fontId="8" fillId="0" borderId="0" xfId="0" applyFont="1" applyAlignment="1"/>
    <xf numFmtId="0" fontId="7" fillId="0" borderId="0" xfId="0" applyFont="1"/>
    <xf numFmtId="0" fontId="1" fillId="0" borderId="0" xfId="0" applyFont="1" applyAlignment="1">
      <alignment vertical="center"/>
    </xf>
    <xf numFmtId="0" fontId="10" fillId="0" borderId="0" xfId="0" applyFont="1"/>
    <xf numFmtId="0" fontId="11" fillId="0" borderId="0" xfId="0" applyFont="1"/>
    <xf numFmtId="2" fontId="11" fillId="0" borderId="0" xfId="0" applyNumberFormat="1" applyFont="1"/>
    <xf numFmtId="0" fontId="10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2" fontId="11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10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0" fillId="2" borderId="0" xfId="0" applyFont="1" applyFill="1"/>
    <xf numFmtId="0" fontId="11" fillId="2" borderId="0" xfId="0" applyFont="1" applyFill="1"/>
    <xf numFmtId="10" fontId="11" fillId="2" borderId="0" xfId="1" applyNumberFormat="1" applyFont="1" applyFill="1"/>
    <xf numFmtId="2" fontId="10" fillId="0" borderId="0" xfId="0" applyNumberFormat="1" applyFont="1"/>
    <xf numFmtId="0" fontId="1" fillId="0" borderId="0" xfId="0" applyFont="1" applyAlignment="1">
      <alignment wrapText="1"/>
    </xf>
    <xf numFmtId="0" fontId="11" fillId="2" borderId="0" xfId="0" applyFont="1" applyFill="1" applyAlignment="1">
      <alignment wrapText="1"/>
    </xf>
    <xf numFmtId="0" fontId="8" fillId="0" borderId="0" xfId="0" applyFont="1" applyAlignment="1">
      <alignment horizontal="left" vertical="top" wrapText="1"/>
    </xf>
  </cellXfs>
  <cellStyles count="2">
    <cellStyle name="Normal" xfId="0" builtinId="0"/>
    <cellStyle name="Prosent" xfId="1" builtinId="5"/>
  </cellStyles>
  <dxfs count="0"/>
  <tableStyles count="0" defaultTableStyle="TableStyleMedium2" defaultPivotStyle="PivotStyleLight16"/>
  <colors>
    <mruColors>
      <color rgb="FFAE006D"/>
      <color rgb="FFADC4C8"/>
      <color rgb="FF381659"/>
      <color rgb="FF08C1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226284214473197E-2"/>
          <c:y val="3.9105125017267581E-2"/>
          <c:w val="0.86234514435695542"/>
          <c:h val="0.7868702859510982"/>
        </c:manualLayout>
      </c:layout>
      <c:lineChart>
        <c:grouping val="standard"/>
        <c:varyColors val="0"/>
        <c:ser>
          <c:idx val="0"/>
          <c:order val="0"/>
          <c:tx>
            <c:strRef>
              <c:f>' I.7'!$C$5</c:f>
              <c:strCache>
                <c:ptCount val="1"/>
                <c:pt idx="0">
                  <c:v>Profit</c:v>
                </c:pt>
              </c:strCache>
            </c:strRef>
          </c:tx>
          <c:spPr>
            <a:ln>
              <a:solidFill>
                <a:srgbClr val="AE006D"/>
              </a:solidFill>
            </a:ln>
          </c:spPr>
          <c:marker>
            <c:symbol val="none"/>
          </c:marker>
          <c:cat>
            <c:numRef>
              <c:f>' I.7'!$B$6:$B$11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 I.7'!$C$6:$C$11</c:f>
              <c:numCache>
                <c:formatCode>0.00</c:formatCode>
                <c:ptCount val="6"/>
                <c:pt idx="0">
                  <c:v>0.84</c:v>
                </c:pt>
                <c:pt idx="1">
                  <c:v>0.14000000000000001</c:v>
                </c:pt>
                <c:pt idx="2">
                  <c:v>-1.31</c:v>
                </c:pt>
                <c:pt idx="3">
                  <c:v>-0.48</c:v>
                </c:pt>
                <c:pt idx="4">
                  <c:v>-0.24</c:v>
                </c:pt>
                <c:pt idx="5">
                  <c:v>-0.04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10-45CF-BCBA-C5F52A2BD305}"/>
            </c:ext>
          </c:extLst>
        </c:ser>
        <c:ser>
          <c:idx val="1"/>
          <c:order val="1"/>
          <c:tx>
            <c:strRef>
              <c:f>' I.7'!$D$5</c:f>
              <c:strCache>
                <c:ptCount val="1"/>
                <c:pt idx="0">
                  <c:v>Loan losses</c:v>
                </c:pt>
              </c:strCache>
            </c:strRef>
          </c:tx>
          <c:spPr>
            <a:ln>
              <a:solidFill>
                <a:srgbClr val="08C1C1"/>
              </a:solidFill>
            </a:ln>
          </c:spPr>
          <c:marker>
            <c:symbol val="none"/>
          </c:marker>
          <c:cat>
            <c:numRef>
              <c:f>' I.7'!$B$6:$B$11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 I.7'!$D$6:$D$11</c:f>
              <c:numCache>
                <c:formatCode>0.00</c:formatCode>
                <c:ptCount val="6"/>
                <c:pt idx="0">
                  <c:v>-0.1</c:v>
                </c:pt>
                <c:pt idx="1">
                  <c:v>-0.64</c:v>
                </c:pt>
                <c:pt idx="2">
                  <c:v>-1.83</c:v>
                </c:pt>
                <c:pt idx="3">
                  <c:v>-1.1499999999999999</c:v>
                </c:pt>
                <c:pt idx="4">
                  <c:v>-0.97</c:v>
                </c:pt>
                <c:pt idx="5">
                  <c:v>-0.84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10-45CF-BCBA-C5F52A2BD305}"/>
            </c:ext>
          </c:extLst>
        </c:ser>
        <c:ser>
          <c:idx val="2"/>
          <c:order val="2"/>
          <c:tx>
            <c:strRef>
              <c:f>' I.7'!$E$5</c:f>
              <c:strCache>
                <c:ptCount val="1"/>
                <c:pt idx="0">
                  <c:v>Net interest income </c:v>
                </c:pt>
              </c:strCache>
            </c:strRef>
          </c:tx>
          <c:spPr>
            <a:ln>
              <a:solidFill>
                <a:srgbClr val="381659"/>
              </a:solidFill>
            </a:ln>
          </c:spPr>
          <c:marker>
            <c:symbol val="none"/>
          </c:marker>
          <c:cat>
            <c:numRef>
              <c:f>' I.7'!$B$6:$B$11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 I.7'!$E$6:$E$11</c:f>
              <c:numCache>
                <c:formatCode>0.00</c:formatCode>
                <c:ptCount val="6"/>
                <c:pt idx="0">
                  <c:v>1.53</c:v>
                </c:pt>
                <c:pt idx="1">
                  <c:v>1.45</c:v>
                </c:pt>
                <c:pt idx="2">
                  <c:v>1.1499999999999999</c:v>
                </c:pt>
                <c:pt idx="3">
                  <c:v>1.25</c:v>
                </c:pt>
                <c:pt idx="4">
                  <c:v>1.32</c:v>
                </c:pt>
                <c:pt idx="5">
                  <c:v>1.38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10-45CF-BCBA-C5F52A2BD305}"/>
            </c:ext>
          </c:extLst>
        </c:ser>
        <c:ser>
          <c:idx val="3"/>
          <c:order val="3"/>
          <c:tx>
            <c:strRef>
              <c:f>' I.7'!$F$5</c:f>
              <c:strCache>
                <c:ptCount val="1"/>
                <c:pt idx="0">
                  <c:v>Value change, securities</c:v>
                </c:pt>
              </c:strCache>
            </c:strRef>
          </c:tx>
          <c:spPr>
            <a:ln>
              <a:solidFill>
                <a:srgbClr val="ADC4C8"/>
              </a:solidFill>
            </a:ln>
          </c:spPr>
          <c:marker>
            <c:symbol val="none"/>
          </c:marker>
          <c:cat>
            <c:numRef>
              <c:f>' I.7'!$B$6:$B$11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 I.7'!$F$6:$F$11</c:f>
              <c:numCache>
                <c:formatCode>0.00</c:formatCode>
                <c:ptCount val="6"/>
                <c:pt idx="0">
                  <c:v>0.11</c:v>
                </c:pt>
                <c:pt idx="1">
                  <c:v>-0.06</c:v>
                </c:pt>
                <c:pt idx="2">
                  <c:v>-0.06</c:v>
                </c:pt>
                <c:pt idx="3">
                  <c:v>-0.02</c:v>
                </c:pt>
                <c:pt idx="4">
                  <c:v>0</c:v>
                </c:pt>
                <c:pt idx="5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810-45CF-BCBA-C5F52A2BD3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2973696"/>
        <c:axId val="455240320"/>
      </c:lineChart>
      <c:catAx>
        <c:axId val="452973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crossAx val="455240320"/>
        <c:crosses val="autoZero"/>
        <c:auto val="1"/>
        <c:lblAlgn val="ctr"/>
        <c:lblOffset val="100"/>
        <c:noMultiLvlLbl val="0"/>
      </c:catAx>
      <c:valAx>
        <c:axId val="455240320"/>
        <c:scaling>
          <c:orientation val="minMax"/>
          <c:min val="-2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Per cent of ATA</a:t>
                </a:r>
              </a:p>
            </c:rich>
          </c:tx>
          <c:layout>
            <c:manualLayout>
              <c:xMode val="edge"/>
              <c:yMode val="edge"/>
              <c:x val="2.3809523809523812E-3"/>
              <c:y val="0.27722447851913246"/>
            </c:manualLayout>
          </c:layout>
          <c:overlay val="0"/>
        </c:title>
        <c:numFmt formatCode="0" sourceLinked="0"/>
        <c:majorTickMark val="out"/>
        <c:minorTickMark val="out"/>
        <c:tickLblPos val="nextTo"/>
        <c:spPr>
          <a:ln w="9525">
            <a:solidFill>
              <a:schemeClr val="tx1"/>
            </a:solidFill>
          </a:ln>
        </c:spPr>
        <c:crossAx val="452973696"/>
        <c:crosses val="autoZero"/>
        <c:crossBetween val="midCat"/>
        <c:majorUnit val="1"/>
        <c:minorUnit val="0.5"/>
      </c:valAx>
    </c:plotArea>
    <c:legend>
      <c:legendPos val="b"/>
      <c:layout>
        <c:manualLayout>
          <c:xMode val="edge"/>
          <c:yMode val="edge"/>
          <c:x val="1.1904761904761904E-2"/>
          <c:y val="0.93274734079292732"/>
          <c:w val="0.97142857142857142"/>
          <c:h val="6.374388727724823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13338998211613"/>
          <c:y val="3.9116559005229319E-2"/>
          <c:w val="0.77943594701892427"/>
          <c:h val="0.74965358018727402"/>
        </c:manualLayout>
      </c:layout>
      <c:lineChart>
        <c:grouping val="standard"/>
        <c:varyColors val="0"/>
        <c:ser>
          <c:idx val="1"/>
          <c:order val="1"/>
          <c:tx>
            <c:strRef>
              <c:f>'I.8 '!$D$5</c:f>
              <c:strCache>
                <c:ptCount val="1"/>
                <c:pt idx="0">
                  <c:v>Contribution from profit</c:v>
                </c:pt>
              </c:strCache>
            </c:strRef>
          </c:tx>
          <c:spPr>
            <a:ln>
              <a:solidFill>
                <a:srgbClr val="08C1C1"/>
              </a:solidFill>
            </a:ln>
          </c:spPr>
          <c:marker>
            <c:symbol val="none"/>
          </c:marker>
          <c:cat>
            <c:numRef>
              <c:f>'I.8 '!$B$6:$B$11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'I.8 '!$D$6:$D$11</c:f>
              <c:numCache>
                <c:formatCode>0.00</c:formatCode>
                <c:ptCount val="6"/>
                <c:pt idx="0">
                  <c:v>0</c:v>
                </c:pt>
                <c:pt idx="1">
                  <c:v>0.2</c:v>
                </c:pt>
                <c:pt idx="2">
                  <c:v>-2.8000000000000003</c:v>
                </c:pt>
                <c:pt idx="3">
                  <c:v>-3.9</c:v>
                </c:pt>
                <c:pt idx="4">
                  <c:v>-4.3999999999999995</c:v>
                </c:pt>
                <c:pt idx="5">
                  <c:v>-4.5999999999999996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7F-4B63-AA0D-3006DC924AFD}"/>
            </c:ext>
          </c:extLst>
        </c:ser>
        <c:ser>
          <c:idx val="2"/>
          <c:order val="2"/>
          <c:tx>
            <c:strRef>
              <c:f>'I.8 '!$E$5</c:f>
              <c:strCache>
                <c:ptCount val="1"/>
                <c:pt idx="0">
                  <c:v>Contribution from risk weights</c:v>
                </c:pt>
              </c:strCache>
            </c:strRef>
          </c:tx>
          <c:spPr>
            <a:ln>
              <a:solidFill>
                <a:srgbClr val="381659"/>
              </a:solidFill>
            </a:ln>
          </c:spPr>
          <c:marker>
            <c:symbol val="none"/>
          </c:marker>
          <c:cat>
            <c:numRef>
              <c:f>'I.8 '!$B$6:$B$11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'I.8 '!$E$6:$E$11</c:f>
              <c:numCache>
                <c:formatCode>0.00</c:formatCode>
                <c:ptCount val="6"/>
                <c:pt idx="0">
                  <c:v>0</c:v>
                </c:pt>
                <c:pt idx="1">
                  <c:v>-0.3</c:v>
                </c:pt>
                <c:pt idx="2">
                  <c:v>-0.6</c:v>
                </c:pt>
                <c:pt idx="3">
                  <c:v>-0.5</c:v>
                </c:pt>
                <c:pt idx="4">
                  <c:v>-0.4</c:v>
                </c:pt>
                <c:pt idx="5">
                  <c:v>-0.5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7F-4B63-AA0D-3006DC924AFD}"/>
            </c:ext>
          </c:extLst>
        </c:ser>
        <c:ser>
          <c:idx val="3"/>
          <c:order val="3"/>
          <c:tx>
            <c:strRef>
              <c:f>'I.8 '!$F$5</c:f>
              <c:strCache>
                <c:ptCount val="1"/>
                <c:pt idx="0">
                  <c:v>Contribution from total assets</c:v>
                </c:pt>
              </c:strCache>
            </c:strRef>
          </c:tx>
          <c:spPr>
            <a:ln>
              <a:solidFill>
                <a:srgbClr val="ADC4C8"/>
              </a:solidFill>
            </a:ln>
          </c:spPr>
          <c:marker>
            <c:symbol val="none"/>
          </c:marker>
          <c:cat>
            <c:numRef>
              <c:f>'I.8 '!$B$6:$B$11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'I.8 '!$F$6:$F$11</c:f>
              <c:numCache>
                <c:formatCode>0.00</c:formatCode>
                <c:ptCount val="6"/>
                <c:pt idx="0">
                  <c:v>0</c:v>
                </c:pt>
                <c:pt idx="1">
                  <c:v>-0.3</c:v>
                </c:pt>
                <c:pt idx="2">
                  <c:v>0.2</c:v>
                </c:pt>
                <c:pt idx="3">
                  <c:v>0.3</c:v>
                </c:pt>
                <c:pt idx="4">
                  <c:v>0.2</c:v>
                </c:pt>
                <c:pt idx="5">
                  <c:v>-0.1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47F-4B63-AA0D-3006DC924A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4377728"/>
        <c:axId val="424384384"/>
      </c:lineChart>
      <c:lineChart>
        <c:grouping val="standard"/>
        <c:varyColors val="0"/>
        <c:ser>
          <c:idx val="0"/>
          <c:order val="0"/>
          <c:tx>
            <c:strRef>
              <c:f>'I.8 '!$C$5</c:f>
              <c:strCache>
                <c:ptCount val="1"/>
                <c:pt idx="0">
                  <c:v>CET1 capital ratio (right-hand scale)</c:v>
                </c:pt>
              </c:strCache>
            </c:strRef>
          </c:tx>
          <c:spPr>
            <a:ln>
              <a:solidFill>
                <a:srgbClr val="AE006D"/>
              </a:solidFill>
            </a:ln>
          </c:spPr>
          <c:marker>
            <c:symbol val="none"/>
          </c:marker>
          <c:cat>
            <c:numRef>
              <c:f>'I.8 '!$B$6:$B$11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'I.8 '!$C$6:$C$11</c:f>
              <c:numCache>
                <c:formatCode>0.00</c:formatCode>
                <c:ptCount val="6"/>
                <c:pt idx="0">
                  <c:v>15.9</c:v>
                </c:pt>
                <c:pt idx="1">
                  <c:v>15.5</c:v>
                </c:pt>
                <c:pt idx="2">
                  <c:v>12.7</c:v>
                </c:pt>
                <c:pt idx="3">
                  <c:v>11.799999999999999</c:v>
                </c:pt>
                <c:pt idx="4">
                  <c:v>11.200000000000001</c:v>
                </c:pt>
                <c:pt idx="5">
                  <c:v>10.8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47F-4B63-AA0D-3006DC924A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8415360"/>
        <c:axId val="426274176"/>
      </c:lineChart>
      <c:catAx>
        <c:axId val="424377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crossAx val="424384384"/>
        <c:crosses val="autoZero"/>
        <c:auto val="1"/>
        <c:lblAlgn val="ctr"/>
        <c:lblOffset val="100"/>
        <c:noMultiLvlLbl val="0"/>
      </c:catAx>
      <c:valAx>
        <c:axId val="424384384"/>
        <c:scaling>
          <c:orientation val="minMax"/>
          <c:max val="2"/>
          <c:min val="-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sz="1100" b="0" i="0" u="none" strike="noStrike" baseline="0">
                    <a:effectLst/>
                  </a:rPr>
                  <a:t>Percentage points</a:t>
                </a:r>
                <a:endParaRPr lang="nb-NO" b="0"/>
              </a:p>
            </c:rich>
          </c:tx>
          <c:layout>
            <c:manualLayout>
              <c:xMode val="edge"/>
              <c:yMode val="edge"/>
              <c:x val="4.9423371300470944E-3"/>
              <c:y val="0.20620698079449665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spPr>
          <a:ln w="9525">
            <a:solidFill>
              <a:schemeClr val="tx1"/>
            </a:solidFill>
          </a:ln>
        </c:spPr>
        <c:crossAx val="424377728"/>
        <c:crosses val="autoZero"/>
        <c:crossBetween val="midCat"/>
        <c:majorUnit val="1"/>
      </c:valAx>
      <c:valAx>
        <c:axId val="426274176"/>
        <c:scaling>
          <c:orientation val="minMax"/>
          <c:max val="16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Per cent</a:t>
                </a:r>
              </a:p>
            </c:rich>
          </c:tx>
          <c:layout>
            <c:manualLayout>
              <c:xMode val="edge"/>
              <c:yMode val="edge"/>
              <c:x val="0.95638387482733445"/>
              <c:y val="0.25709904981204618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548415360"/>
        <c:crosses val="max"/>
        <c:crossBetween val="between"/>
      </c:valAx>
      <c:catAx>
        <c:axId val="5484153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26274176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88358691392593824"/>
          <c:w val="0.9969077314302871"/>
          <c:h val="0.11290328821078244"/>
        </c:manualLayout>
      </c:layout>
      <c:overlay val="0"/>
      <c:txPr>
        <a:bodyPr/>
        <a:lstStyle/>
        <a:p>
          <a:pPr>
            <a:defRPr sz="100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AE006D"/>
            </a:solidFill>
            <a:ln>
              <a:solidFill>
                <a:schemeClr val="accent2">
                  <a:lumMod val="75000"/>
                  <a:alpha val="95000"/>
                </a:schemeClr>
              </a:solidFill>
            </a:ln>
            <a:effectLst/>
          </c:spPr>
          <c:invertIfNegative val="0"/>
          <c:cat>
            <c:strRef>
              <c:f>'I.9 '!$A$5:$A$23</c:f>
              <c:strCache>
                <c:ptCount val="19"/>
                <c:pt idx="0">
                  <c:v>Bank 19</c:v>
                </c:pt>
                <c:pt idx="1">
                  <c:v>Bank 18</c:v>
                </c:pt>
                <c:pt idx="2">
                  <c:v>Bank 17</c:v>
                </c:pt>
                <c:pt idx="3">
                  <c:v>Bank 16</c:v>
                </c:pt>
                <c:pt idx="4">
                  <c:v>Bank 15</c:v>
                </c:pt>
                <c:pt idx="5">
                  <c:v>Bank 14</c:v>
                </c:pt>
                <c:pt idx="6">
                  <c:v>Bank 13</c:v>
                </c:pt>
                <c:pt idx="7">
                  <c:v>Bank 12</c:v>
                </c:pt>
                <c:pt idx="8">
                  <c:v>Bank 11</c:v>
                </c:pt>
                <c:pt idx="9">
                  <c:v>Bank 10</c:v>
                </c:pt>
                <c:pt idx="10">
                  <c:v>Bank 9</c:v>
                </c:pt>
                <c:pt idx="11">
                  <c:v>Bank 8</c:v>
                </c:pt>
                <c:pt idx="12">
                  <c:v>Bank 7</c:v>
                </c:pt>
                <c:pt idx="13">
                  <c:v>Bank 6</c:v>
                </c:pt>
                <c:pt idx="14">
                  <c:v>Bank 5</c:v>
                </c:pt>
                <c:pt idx="15">
                  <c:v>Bank 4</c:v>
                </c:pt>
                <c:pt idx="16">
                  <c:v>Bank 3</c:v>
                </c:pt>
                <c:pt idx="17">
                  <c:v>Bank 2</c:v>
                </c:pt>
                <c:pt idx="18">
                  <c:v>Bank 1</c:v>
                </c:pt>
              </c:strCache>
            </c:strRef>
          </c:cat>
          <c:val>
            <c:numRef>
              <c:f>'I.9 '!$G$5:$G$23</c:f>
              <c:numCache>
                <c:formatCode>0.00</c:formatCode>
                <c:ptCount val="19"/>
                <c:pt idx="0">
                  <c:v>-6.17</c:v>
                </c:pt>
                <c:pt idx="1">
                  <c:v>-4.29</c:v>
                </c:pt>
                <c:pt idx="2">
                  <c:v>-4.12</c:v>
                </c:pt>
                <c:pt idx="3">
                  <c:v>-3.19</c:v>
                </c:pt>
                <c:pt idx="4">
                  <c:v>-3.17</c:v>
                </c:pt>
                <c:pt idx="5">
                  <c:v>-2.56</c:v>
                </c:pt>
                <c:pt idx="6">
                  <c:v>-1.97</c:v>
                </c:pt>
                <c:pt idx="7">
                  <c:v>-1.78</c:v>
                </c:pt>
                <c:pt idx="8">
                  <c:v>-1.78</c:v>
                </c:pt>
                <c:pt idx="9">
                  <c:v>-1.49</c:v>
                </c:pt>
                <c:pt idx="10">
                  <c:v>-1.4</c:v>
                </c:pt>
                <c:pt idx="11">
                  <c:v>-1.36</c:v>
                </c:pt>
                <c:pt idx="12">
                  <c:v>-0.3</c:v>
                </c:pt>
                <c:pt idx="13">
                  <c:v>0.12</c:v>
                </c:pt>
                <c:pt idx="14">
                  <c:v>0.84</c:v>
                </c:pt>
                <c:pt idx="15">
                  <c:v>1.0900000000000001</c:v>
                </c:pt>
                <c:pt idx="16">
                  <c:v>1.1499999999999999</c:v>
                </c:pt>
                <c:pt idx="17">
                  <c:v>2.15</c:v>
                </c:pt>
                <c:pt idx="18">
                  <c:v>6.01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14-4656-93E1-B9B6BA598F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3"/>
        <c:overlap val="100"/>
        <c:axId val="367288280"/>
        <c:axId val="367284672"/>
      </c:barChart>
      <c:catAx>
        <c:axId val="367288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367284672"/>
        <c:crosses val="autoZero"/>
        <c:auto val="1"/>
        <c:lblAlgn val="ctr"/>
        <c:lblOffset val="100"/>
        <c:noMultiLvlLbl val="0"/>
      </c:catAx>
      <c:valAx>
        <c:axId val="367284672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367288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607236595425583E-2"/>
          <c:y val="3.9416306383452733E-2"/>
          <c:w val="0.8085"/>
          <c:h val="0.71166872045503593"/>
        </c:manualLayout>
      </c:layout>
      <c:lineChart>
        <c:grouping val="standard"/>
        <c:varyColors val="0"/>
        <c:ser>
          <c:idx val="1"/>
          <c:order val="1"/>
          <c:tx>
            <c:strRef>
              <c:f>I.10!$D$5</c:f>
              <c:strCache>
                <c:ptCount val="1"/>
                <c:pt idx="0">
                  <c:v>Profit  </c:v>
                </c:pt>
              </c:strCache>
            </c:strRef>
          </c:tx>
          <c:spPr>
            <a:ln>
              <a:solidFill>
                <a:srgbClr val="381659"/>
              </a:solidFill>
            </a:ln>
          </c:spPr>
          <c:marker>
            <c:symbol val="none"/>
          </c:marker>
          <c:cat>
            <c:numRef>
              <c:f>I.10!$B$6:$B$11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I.10!$D$6:$D$11</c:f>
              <c:numCache>
                <c:formatCode>0.00</c:formatCode>
                <c:ptCount val="6"/>
                <c:pt idx="0">
                  <c:v>1.1000000000000001</c:v>
                </c:pt>
                <c:pt idx="1">
                  <c:v>0.38</c:v>
                </c:pt>
                <c:pt idx="2">
                  <c:v>-1.06</c:v>
                </c:pt>
                <c:pt idx="3">
                  <c:v>-0.19</c:v>
                </c:pt>
                <c:pt idx="4">
                  <c:v>0.03</c:v>
                </c:pt>
                <c:pt idx="5">
                  <c:v>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F5-4A43-813F-C975500004C6}"/>
            </c:ext>
          </c:extLst>
        </c:ser>
        <c:ser>
          <c:idx val="2"/>
          <c:order val="2"/>
          <c:tx>
            <c:strRef>
              <c:f>I.10!$E$5</c:f>
              <c:strCache>
                <c:ptCount val="1"/>
                <c:pt idx="0">
                  <c:v>Net interest income</c:v>
                </c:pt>
              </c:strCache>
            </c:strRef>
          </c:tx>
          <c:spPr>
            <a:ln>
              <a:solidFill>
                <a:srgbClr val="08C1C1"/>
              </a:solidFill>
            </a:ln>
          </c:spPr>
          <c:marker>
            <c:symbol val="none"/>
          </c:marker>
          <c:cat>
            <c:numRef>
              <c:f>I.10!$B$6:$B$11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I.10!$E$6:$E$11</c:f>
              <c:numCache>
                <c:formatCode>0.00</c:formatCode>
                <c:ptCount val="6"/>
                <c:pt idx="0">
                  <c:v>1.83</c:v>
                </c:pt>
                <c:pt idx="1">
                  <c:v>1.75</c:v>
                </c:pt>
                <c:pt idx="2">
                  <c:v>1.45</c:v>
                </c:pt>
                <c:pt idx="3">
                  <c:v>1.59</c:v>
                </c:pt>
                <c:pt idx="4">
                  <c:v>1.65</c:v>
                </c:pt>
                <c:pt idx="5">
                  <c:v>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F5-4A43-813F-C975500004C6}"/>
            </c:ext>
          </c:extLst>
        </c:ser>
        <c:ser>
          <c:idx val="3"/>
          <c:order val="3"/>
          <c:tx>
            <c:strRef>
              <c:f>I.10!$F$5</c:f>
              <c:strCache>
                <c:ptCount val="1"/>
                <c:pt idx="0">
                  <c:v>Loan losses</c:v>
                </c:pt>
              </c:strCache>
            </c:strRef>
          </c:tx>
          <c:spPr>
            <a:ln>
              <a:solidFill>
                <a:srgbClr val="ADC4C8"/>
              </a:solidFill>
            </a:ln>
          </c:spPr>
          <c:marker>
            <c:symbol val="none"/>
          </c:marker>
          <c:cat>
            <c:numRef>
              <c:f>I.10!$B$6:$B$11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I.10!$F$6:$F$11</c:f>
              <c:numCache>
                <c:formatCode>0.00</c:formatCode>
                <c:ptCount val="6"/>
                <c:pt idx="0">
                  <c:v>-7.0000000000000007E-2</c:v>
                </c:pt>
                <c:pt idx="1">
                  <c:v>-0.7</c:v>
                </c:pt>
                <c:pt idx="2">
                  <c:v>-1.97</c:v>
                </c:pt>
                <c:pt idx="3">
                  <c:v>-1.22</c:v>
                </c:pt>
                <c:pt idx="4">
                  <c:v>-1.03</c:v>
                </c:pt>
                <c:pt idx="5">
                  <c:v>-0.9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F5-4A43-813F-C975500004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0691968"/>
        <c:axId val="551344384"/>
      </c:lineChart>
      <c:lineChart>
        <c:grouping val="standard"/>
        <c:varyColors val="0"/>
        <c:ser>
          <c:idx val="0"/>
          <c:order val="0"/>
          <c:tx>
            <c:strRef>
              <c:f>I.10!$C$5</c:f>
              <c:strCache>
                <c:ptCount val="1"/>
                <c:pt idx="0">
                  <c:v>CET1 capital adequacy (right-hand scale)</c:v>
                </c:pt>
              </c:strCache>
            </c:strRef>
          </c:tx>
          <c:spPr>
            <a:ln>
              <a:solidFill>
                <a:srgbClr val="AE006D"/>
              </a:solidFill>
            </a:ln>
          </c:spPr>
          <c:marker>
            <c:symbol val="none"/>
          </c:marker>
          <c:cat>
            <c:numRef>
              <c:f>I.10!$B$6:$B$11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I.10!$C$6:$C$11</c:f>
              <c:numCache>
                <c:formatCode>0.00</c:formatCode>
                <c:ptCount val="6"/>
                <c:pt idx="0">
                  <c:v>18.32</c:v>
                </c:pt>
                <c:pt idx="1">
                  <c:v>18.010000000000002</c:v>
                </c:pt>
                <c:pt idx="2">
                  <c:v>16.43</c:v>
                </c:pt>
                <c:pt idx="3">
                  <c:v>16.079999999999998</c:v>
                </c:pt>
                <c:pt idx="4">
                  <c:v>15.77</c:v>
                </c:pt>
                <c:pt idx="5">
                  <c:v>15.54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F5-4A43-813F-C975500004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821888"/>
        <c:axId val="550693120"/>
      </c:lineChart>
      <c:catAx>
        <c:axId val="550691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crossAx val="551344384"/>
        <c:crosses val="autoZero"/>
        <c:auto val="1"/>
        <c:lblAlgn val="ctr"/>
        <c:lblOffset val="100"/>
        <c:noMultiLvlLbl val="0"/>
      </c:catAx>
      <c:valAx>
        <c:axId val="551344384"/>
        <c:scaling>
          <c:orientation val="minMax"/>
          <c:max val="2"/>
          <c:min val="-2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 sz="1100" b="0" i="0" u="none" strike="noStrike" baseline="0">
                    <a:effectLst/>
                  </a:rPr>
                  <a:t>Per cent of ATA</a:t>
                </a:r>
                <a:endParaRPr lang="nb-NO"/>
              </a:p>
            </c:rich>
          </c:tx>
          <c:layout>
            <c:manualLayout>
              <c:xMode val="edge"/>
              <c:yMode val="edge"/>
              <c:x val="2.3809523809523812E-3"/>
              <c:y val="0.18424008841000139"/>
            </c:manualLayout>
          </c:layout>
          <c:overlay val="0"/>
        </c:title>
        <c:numFmt formatCode="0" sourceLinked="0"/>
        <c:majorTickMark val="out"/>
        <c:minorTickMark val="out"/>
        <c:tickLblPos val="nextTo"/>
        <c:spPr>
          <a:ln w="9525">
            <a:solidFill>
              <a:srgbClr val="381659"/>
            </a:solidFill>
          </a:ln>
        </c:spPr>
        <c:crossAx val="550691968"/>
        <c:crosses val="autoZero"/>
        <c:crossBetween val="midCat"/>
        <c:majorUnit val="1"/>
        <c:minorUnit val="0.5"/>
      </c:valAx>
      <c:valAx>
        <c:axId val="550693120"/>
        <c:scaling>
          <c:orientation val="minMax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Per cent</a:t>
                </a:r>
              </a:p>
            </c:rich>
          </c:tx>
          <c:layout>
            <c:manualLayout>
              <c:xMode val="edge"/>
              <c:yMode val="edge"/>
              <c:x val="0.96035714285714291"/>
              <c:y val="0.25717005111203206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726821888"/>
        <c:crosses val="max"/>
        <c:crossBetween val="between"/>
        <c:majorUnit val="5"/>
      </c:valAx>
      <c:catAx>
        <c:axId val="726821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0693120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6.9047619047619052E-2"/>
          <c:y val="0.81998844308917618"/>
          <c:w val="0.89047619047619042"/>
          <c:h val="0.18001155691082382"/>
        </c:manualLayout>
      </c:layout>
      <c:overlay val="0"/>
      <c:txPr>
        <a:bodyPr/>
        <a:lstStyle/>
        <a:p>
          <a:pPr>
            <a:defRPr sz="105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0">
          <a:solidFill>
            <a:schemeClr val="tx1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654668166479166E-2"/>
          <c:y val="3.9105125017267581E-2"/>
          <c:w val="0.85958342707161584"/>
          <c:h val="0.79570189252659207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75000"/>
                </a:schemeClr>
              </a:solidFill>
              <a:ln w="9525">
                <a:solidFill>
                  <a:srgbClr val="AE006D">
                    <a:alpha val="94902"/>
                  </a:srgbClr>
                </a:solidFill>
              </a:ln>
              <a:effectLst/>
            </c:spPr>
          </c:marker>
          <c:xVal>
            <c:numRef>
              <c:f>I.11!$A$7:$A$95</c:f>
              <c:numCache>
                <c:formatCode>General</c:formatCode>
                <c:ptCount val="8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</c:numCache>
            </c:numRef>
          </c:xVal>
          <c:yVal>
            <c:numRef>
              <c:f>I.11!$C$7:$C$95</c:f>
              <c:numCache>
                <c:formatCode>0.0</c:formatCode>
                <c:ptCount val="89"/>
                <c:pt idx="0">
                  <c:v>2.2999999999999998</c:v>
                </c:pt>
                <c:pt idx="1">
                  <c:v>4.5</c:v>
                </c:pt>
                <c:pt idx="2">
                  <c:v>5.2</c:v>
                </c:pt>
                <c:pt idx="3">
                  <c:v>5.2</c:v>
                </c:pt>
                <c:pt idx="4">
                  <c:v>5.7</c:v>
                </c:pt>
                <c:pt idx="5">
                  <c:v>6.6</c:v>
                </c:pt>
                <c:pt idx="6">
                  <c:v>7</c:v>
                </c:pt>
                <c:pt idx="7">
                  <c:v>7.2</c:v>
                </c:pt>
                <c:pt idx="8">
                  <c:v>8.3000000000000007</c:v>
                </c:pt>
                <c:pt idx="9">
                  <c:v>8.3000000000000007</c:v>
                </c:pt>
                <c:pt idx="10">
                  <c:v>8.4</c:v>
                </c:pt>
                <c:pt idx="11">
                  <c:v>8.5</c:v>
                </c:pt>
                <c:pt idx="12">
                  <c:v>8.5</c:v>
                </c:pt>
                <c:pt idx="13">
                  <c:v>9.4</c:v>
                </c:pt>
                <c:pt idx="14">
                  <c:v>9.5</c:v>
                </c:pt>
                <c:pt idx="15">
                  <c:v>9.5</c:v>
                </c:pt>
                <c:pt idx="16">
                  <c:v>9.6999999999999993</c:v>
                </c:pt>
                <c:pt idx="17">
                  <c:v>10</c:v>
                </c:pt>
                <c:pt idx="18">
                  <c:v>10.199999999999999</c:v>
                </c:pt>
                <c:pt idx="19">
                  <c:v>10.4</c:v>
                </c:pt>
                <c:pt idx="20">
                  <c:v>10.5</c:v>
                </c:pt>
                <c:pt idx="21">
                  <c:v>11.3</c:v>
                </c:pt>
                <c:pt idx="22">
                  <c:v>12.2</c:v>
                </c:pt>
                <c:pt idx="23">
                  <c:v>12.2</c:v>
                </c:pt>
                <c:pt idx="24">
                  <c:v>12.4</c:v>
                </c:pt>
                <c:pt idx="25">
                  <c:v>12.5</c:v>
                </c:pt>
                <c:pt idx="26">
                  <c:v>12.6</c:v>
                </c:pt>
                <c:pt idx="27">
                  <c:v>12.8</c:v>
                </c:pt>
                <c:pt idx="28">
                  <c:v>12.8</c:v>
                </c:pt>
                <c:pt idx="29">
                  <c:v>13.2</c:v>
                </c:pt>
                <c:pt idx="30">
                  <c:v>13.2</c:v>
                </c:pt>
                <c:pt idx="31">
                  <c:v>13.3</c:v>
                </c:pt>
                <c:pt idx="32">
                  <c:v>13.6</c:v>
                </c:pt>
                <c:pt idx="33">
                  <c:v>13.7</c:v>
                </c:pt>
                <c:pt idx="34">
                  <c:v>13.8</c:v>
                </c:pt>
                <c:pt idx="35">
                  <c:v>13.9</c:v>
                </c:pt>
                <c:pt idx="36">
                  <c:v>14.1</c:v>
                </c:pt>
                <c:pt idx="37">
                  <c:v>14.2</c:v>
                </c:pt>
                <c:pt idx="38">
                  <c:v>14.2</c:v>
                </c:pt>
                <c:pt idx="39">
                  <c:v>14.2</c:v>
                </c:pt>
                <c:pt idx="40">
                  <c:v>14.6</c:v>
                </c:pt>
                <c:pt idx="41">
                  <c:v>14.8</c:v>
                </c:pt>
                <c:pt idx="42">
                  <c:v>15.2</c:v>
                </c:pt>
                <c:pt idx="43">
                  <c:v>15.3</c:v>
                </c:pt>
                <c:pt idx="44">
                  <c:v>15.3</c:v>
                </c:pt>
                <c:pt idx="45">
                  <c:v>15.3</c:v>
                </c:pt>
                <c:pt idx="46">
                  <c:v>15.3</c:v>
                </c:pt>
                <c:pt idx="47">
                  <c:v>15.4</c:v>
                </c:pt>
                <c:pt idx="48">
                  <c:v>15.4</c:v>
                </c:pt>
                <c:pt idx="49">
                  <c:v>15.5</c:v>
                </c:pt>
                <c:pt idx="50">
                  <c:v>15.6</c:v>
                </c:pt>
                <c:pt idx="51">
                  <c:v>15.8</c:v>
                </c:pt>
                <c:pt idx="52">
                  <c:v>15.8</c:v>
                </c:pt>
                <c:pt idx="53">
                  <c:v>15.9</c:v>
                </c:pt>
                <c:pt idx="54">
                  <c:v>16</c:v>
                </c:pt>
                <c:pt idx="55">
                  <c:v>16.3</c:v>
                </c:pt>
                <c:pt idx="56">
                  <c:v>16.399999999999999</c:v>
                </c:pt>
                <c:pt idx="57">
                  <c:v>16.5</c:v>
                </c:pt>
                <c:pt idx="58">
                  <c:v>16.600000000000001</c:v>
                </c:pt>
                <c:pt idx="59">
                  <c:v>16.899999999999999</c:v>
                </c:pt>
                <c:pt idx="60">
                  <c:v>17.2</c:v>
                </c:pt>
                <c:pt idx="61">
                  <c:v>17.399999999999999</c:v>
                </c:pt>
                <c:pt idx="62">
                  <c:v>17.899999999999999</c:v>
                </c:pt>
                <c:pt idx="63">
                  <c:v>17.899999999999999</c:v>
                </c:pt>
                <c:pt idx="64">
                  <c:v>18</c:v>
                </c:pt>
                <c:pt idx="65">
                  <c:v>18</c:v>
                </c:pt>
                <c:pt idx="66">
                  <c:v>18</c:v>
                </c:pt>
                <c:pt idx="67">
                  <c:v>18.100000000000001</c:v>
                </c:pt>
                <c:pt idx="68">
                  <c:v>18.2</c:v>
                </c:pt>
                <c:pt idx="69">
                  <c:v>18.2</c:v>
                </c:pt>
                <c:pt idx="70">
                  <c:v>18.399999999999999</c:v>
                </c:pt>
                <c:pt idx="71">
                  <c:v>18.600000000000001</c:v>
                </c:pt>
                <c:pt idx="72">
                  <c:v>18.8</c:v>
                </c:pt>
                <c:pt idx="73">
                  <c:v>18.899999999999999</c:v>
                </c:pt>
                <c:pt idx="74">
                  <c:v>19</c:v>
                </c:pt>
                <c:pt idx="75">
                  <c:v>19.100000000000001</c:v>
                </c:pt>
                <c:pt idx="76">
                  <c:v>19.2</c:v>
                </c:pt>
                <c:pt idx="77">
                  <c:v>19.5</c:v>
                </c:pt>
                <c:pt idx="78">
                  <c:v>19.5</c:v>
                </c:pt>
                <c:pt idx="79">
                  <c:v>19.600000000000001</c:v>
                </c:pt>
                <c:pt idx="80">
                  <c:v>19.600000000000001</c:v>
                </c:pt>
                <c:pt idx="81">
                  <c:v>19.600000000000001</c:v>
                </c:pt>
                <c:pt idx="82">
                  <c:v>19.7</c:v>
                </c:pt>
                <c:pt idx="83">
                  <c:v>20</c:v>
                </c:pt>
                <c:pt idx="84">
                  <c:v>20</c:v>
                </c:pt>
                <c:pt idx="85">
                  <c:v>21.3</c:v>
                </c:pt>
                <c:pt idx="86">
                  <c:v>21.5</c:v>
                </c:pt>
                <c:pt idx="87">
                  <c:v>23.1</c:v>
                </c:pt>
                <c:pt idx="88">
                  <c:v>40.5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70E-44B1-9F72-3FC91F2EE5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039800"/>
        <c:axId val="971044392"/>
      </c:scatterChart>
      <c:valAx>
        <c:axId val="971039800"/>
        <c:scaling>
          <c:orientation val="minMax"/>
          <c:max val="90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Museo100"/>
                    <a:ea typeface="+mn-ea"/>
                    <a:cs typeface="Arial" panose="020B0604020202020204" pitchFamily="34" charset="0"/>
                  </a:defRPr>
                </a:pPr>
                <a:r>
                  <a:rPr lang="nb-NO"/>
                  <a:t>Bank</a:t>
                </a:r>
              </a:p>
            </c:rich>
          </c:tx>
          <c:layout>
            <c:manualLayout>
              <c:xMode val="edge"/>
              <c:yMode val="edge"/>
              <c:x val="0.50197600299962497"/>
              <c:y val="0.934561403508772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Museo100"/>
                  <a:ea typeface="+mn-ea"/>
                  <a:cs typeface="Arial" panose="020B0604020202020204" pitchFamily="34" charset="0"/>
                </a:defRPr>
              </a:pPr>
              <a:endParaRPr lang="nb-N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Museo100"/>
                <a:ea typeface="+mn-ea"/>
                <a:cs typeface="Arial" panose="020B0604020202020204" pitchFamily="34" charset="0"/>
              </a:defRPr>
            </a:pPr>
            <a:endParaRPr lang="nb-NO"/>
          </a:p>
        </c:txPr>
        <c:crossAx val="971044392"/>
        <c:crosses val="autoZero"/>
        <c:crossBetween val="midCat"/>
        <c:majorUnit val="5"/>
      </c:valAx>
      <c:valAx>
        <c:axId val="971044392"/>
        <c:scaling>
          <c:orientation val="minMax"/>
          <c:max val="3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Museo100"/>
                    <a:ea typeface="+mn-ea"/>
                    <a:cs typeface="Arial" panose="020B0604020202020204" pitchFamily="34" charset="0"/>
                  </a:defRPr>
                </a:pPr>
                <a:r>
                  <a:rPr lang="nb-NO"/>
                  <a:t>Per cent</a:t>
                </a:r>
              </a:p>
            </c:rich>
          </c:tx>
          <c:layout>
            <c:manualLayout>
              <c:xMode val="edge"/>
              <c:yMode val="edge"/>
              <c:x val="0"/>
              <c:y val="0.359912142561127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Museo100"/>
                  <a:ea typeface="+mn-ea"/>
                  <a:cs typeface="Arial" panose="020B0604020202020204" pitchFamily="34" charset="0"/>
                </a:defRPr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Museo100"/>
                <a:ea typeface="+mn-ea"/>
                <a:cs typeface="Arial" panose="020B0604020202020204" pitchFamily="34" charset="0"/>
              </a:defRPr>
            </a:pPr>
            <a:endParaRPr lang="nb-NO"/>
          </a:p>
        </c:txPr>
        <c:crossAx val="9710398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Museo100"/>
          <a:cs typeface="Arial" panose="020B0604020202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60911136107986"/>
          <c:y val="3.8495188101487311E-2"/>
          <c:w val="0.78304368203974506"/>
          <c:h val="0.77449838455232467"/>
        </c:manualLayout>
      </c:layout>
      <c:lineChart>
        <c:grouping val="standard"/>
        <c:varyColors val="0"/>
        <c:ser>
          <c:idx val="1"/>
          <c:order val="1"/>
          <c:tx>
            <c:strRef>
              <c:f>I.12!$D$5</c:f>
              <c:strCache>
                <c:ptCount val="1"/>
                <c:pt idx="0">
                  <c:v>Profit </c:v>
                </c:pt>
              </c:strCache>
            </c:strRef>
          </c:tx>
          <c:spPr>
            <a:ln>
              <a:solidFill>
                <a:srgbClr val="381659"/>
              </a:solidFill>
            </a:ln>
          </c:spPr>
          <c:marker>
            <c:symbol val="none"/>
          </c:marker>
          <c:cat>
            <c:numRef>
              <c:f>I.12!$B$6:$B$11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I.12!$D$6:$D$11</c:f>
              <c:numCache>
                <c:formatCode>0.00</c:formatCode>
                <c:ptCount val="6"/>
                <c:pt idx="0">
                  <c:v>3.27</c:v>
                </c:pt>
                <c:pt idx="1">
                  <c:v>1.53</c:v>
                </c:pt>
                <c:pt idx="2">
                  <c:v>-6.68</c:v>
                </c:pt>
                <c:pt idx="3">
                  <c:v>0.14000000000000001</c:v>
                </c:pt>
                <c:pt idx="4">
                  <c:v>1.86</c:v>
                </c:pt>
                <c:pt idx="5">
                  <c:v>2.39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C8-4AE4-B393-D1BBD90F6782}"/>
            </c:ext>
          </c:extLst>
        </c:ser>
        <c:ser>
          <c:idx val="2"/>
          <c:order val="2"/>
          <c:tx>
            <c:strRef>
              <c:f>I.12!$E$5</c:f>
              <c:strCache>
                <c:ptCount val="1"/>
                <c:pt idx="0">
                  <c:v>Net interest income</c:v>
                </c:pt>
              </c:strCache>
            </c:strRef>
          </c:tx>
          <c:spPr>
            <a:ln>
              <a:solidFill>
                <a:srgbClr val="08C1C1"/>
              </a:solidFill>
            </a:ln>
          </c:spPr>
          <c:marker>
            <c:symbol val="none"/>
          </c:marker>
          <c:cat>
            <c:numRef>
              <c:f>I.12!$B$6:$B$11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I.12!$E$6:$E$11</c:f>
              <c:numCache>
                <c:formatCode>0.00</c:formatCode>
                <c:ptCount val="6"/>
                <c:pt idx="0">
                  <c:v>8.23</c:v>
                </c:pt>
                <c:pt idx="1">
                  <c:v>8.17</c:v>
                </c:pt>
                <c:pt idx="2">
                  <c:v>5.91</c:v>
                </c:pt>
                <c:pt idx="3">
                  <c:v>6.06</c:v>
                </c:pt>
                <c:pt idx="4">
                  <c:v>6.61</c:v>
                </c:pt>
                <c:pt idx="5">
                  <c:v>7.15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C8-4AE4-B393-D1BBD90F6782}"/>
            </c:ext>
          </c:extLst>
        </c:ser>
        <c:ser>
          <c:idx val="3"/>
          <c:order val="3"/>
          <c:tx>
            <c:strRef>
              <c:f>I.12!$F$5</c:f>
              <c:strCache>
                <c:ptCount val="1"/>
                <c:pt idx="0">
                  <c:v>Loan losses   </c:v>
                </c:pt>
              </c:strCache>
            </c:strRef>
          </c:tx>
          <c:spPr>
            <a:ln>
              <a:solidFill>
                <a:srgbClr val="ADC4C8"/>
              </a:solidFill>
            </a:ln>
          </c:spPr>
          <c:marker>
            <c:symbol val="none"/>
          </c:marker>
          <c:cat>
            <c:numRef>
              <c:f>I.12!$B$6:$B$11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I.12!$F$6:$F$11</c:f>
              <c:numCache>
                <c:formatCode>0.00</c:formatCode>
                <c:ptCount val="6"/>
                <c:pt idx="0">
                  <c:v>-1.53</c:v>
                </c:pt>
                <c:pt idx="1">
                  <c:v>-3.67</c:v>
                </c:pt>
                <c:pt idx="2">
                  <c:v>-10.17</c:v>
                </c:pt>
                <c:pt idx="3">
                  <c:v>-3.3</c:v>
                </c:pt>
                <c:pt idx="4">
                  <c:v>-1.67</c:v>
                </c:pt>
                <c:pt idx="5">
                  <c:v>-1.54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C8-4AE4-B393-D1BBD90F6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0691968"/>
        <c:axId val="551344384"/>
      </c:lineChart>
      <c:lineChart>
        <c:grouping val="standard"/>
        <c:varyColors val="0"/>
        <c:ser>
          <c:idx val="0"/>
          <c:order val="0"/>
          <c:tx>
            <c:strRef>
              <c:f>I.12!$C$5</c:f>
              <c:strCache>
                <c:ptCount val="1"/>
                <c:pt idx="0">
                  <c:v>CET1 capital ratio (right-hand scale)</c:v>
                </c:pt>
              </c:strCache>
            </c:strRef>
          </c:tx>
          <c:spPr>
            <a:ln>
              <a:solidFill>
                <a:srgbClr val="AE006D"/>
              </a:solidFill>
            </a:ln>
          </c:spPr>
          <c:marker>
            <c:symbol val="none"/>
          </c:marker>
          <c:cat>
            <c:numRef>
              <c:f>I.12!$B$6:$B$11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I.12!$C$6:$C$11</c:f>
              <c:numCache>
                <c:formatCode>0.00</c:formatCode>
                <c:ptCount val="6"/>
                <c:pt idx="0">
                  <c:v>18.510000000000002</c:v>
                </c:pt>
                <c:pt idx="1">
                  <c:v>18.87</c:v>
                </c:pt>
                <c:pt idx="2">
                  <c:v>9.7100000000000009</c:v>
                </c:pt>
                <c:pt idx="3">
                  <c:v>9.33</c:v>
                </c:pt>
                <c:pt idx="4">
                  <c:v>10.29</c:v>
                </c:pt>
                <c:pt idx="5">
                  <c:v>11.72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C8-4AE4-B393-D1BBD90F6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821888"/>
        <c:axId val="550693120"/>
      </c:lineChart>
      <c:catAx>
        <c:axId val="550691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crossAx val="551344384"/>
        <c:crosses val="autoZero"/>
        <c:auto val="1"/>
        <c:lblAlgn val="ctr"/>
        <c:lblOffset val="100"/>
        <c:noMultiLvlLbl val="0"/>
      </c:catAx>
      <c:valAx>
        <c:axId val="551344384"/>
        <c:scaling>
          <c:orientation val="minMax"/>
          <c:max val="9"/>
          <c:min val="-11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sz="1100" b="0" i="0" u="none" strike="noStrike" baseline="0">
                    <a:effectLst/>
                  </a:rPr>
                  <a:t>Per cent of ATA</a:t>
                </a:r>
                <a:endParaRPr lang="nb-NO" b="0"/>
              </a:p>
            </c:rich>
          </c:tx>
          <c:layout>
            <c:manualLayout>
              <c:xMode val="edge"/>
              <c:yMode val="edge"/>
              <c:x val="7.1428571428571426E-3"/>
              <c:y val="0.20114603784763124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spPr>
          <a:ln w="9525">
            <a:solidFill>
              <a:schemeClr val="tx1"/>
            </a:solidFill>
          </a:ln>
        </c:spPr>
        <c:crossAx val="550691968"/>
        <c:crosses val="autoZero"/>
        <c:crossBetween val="midCat"/>
      </c:valAx>
      <c:valAx>
        <c:axId val="550693120"/>
        <c:scaling>
          <c:orientation val="minMax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Per</a:t>
                </a:r>
                <a:r>
                  <a:rPr lang="nb-NO" b="0" baseline="0"/>
                  <a:t> cent</a:t>
                </a:r>
                <a:endParaRPr lang="nb-NO" b="0"/>
              </a:p>
            </c:rich>
          </c:tx>
          <c:layout>
            <c:manualLayout>
              <c:xMode val="edge"/>
              <c:yMode val="edge"/>
              <c:x val="0.96071428571428574"/>
              <c:y val="0.36175859907275371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726821888"/>
        <c:crosses val="max"/>
        <c:crossBetween val="between"/>
        <c:majorUnit val="2"/>
      </c:valAx>
      <c:catAx>
        <c:axId val="726821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0693120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2.3809523809523812E-3"/>
          <c:y val="0.88429316414188386"/>
          <c:w val="0.99523809523809526"/>
          <c:h val="0.10520814819407416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41310461192351"/>
          <c:y val="2.9042904290429043E-2"/>
          <c:w val="0.82510704911886013"/>
          <c:h val="0.8611300122138199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I.A!$B$5</c:f>
              <c:strCache>
                <c:ptCount val="1"/>
                <c:pt idx="0">
                  <c:v>Losses in per cent of ATA</c:v>
                </c:pt>
              </c:strCache>
            </c:strRef>
          </c:tx>
          <c:spPr>
            <a:solidFill>
              <a:srgbClr val="08C1C1"/>
            </a:solidFill>
          </c:spPr>
          <c:invertIfNegative val="0"/>
          <c:cat>
            <c:strRef>
              <c:f>I.A!$A$6:$A$25</c:f>
              <c:strCache>
                <c:ptCount val="20"/>
                <c:pt idx="0">
                  <c:v>Bank 19</c:v>
                </c:pt>
                <c:pt idx="1">
                  <c:v>Bank 18</c:v>
                </c:pt>
                <c:pt idx="2">
                  <c:v>Bank 17</c:v>
                </c:pt>
                <c:pt idx="3">
                  <c:v>Bank 16</c:v>
                </c:pt>
                <c:pt idx="4">
                  <c:v>Bank 15</c:v>
                </c:pt>
                <c:pt idx="5">
                  <c:v>Total</c:v>
                </c:pt>
                <c:pt idx="6">
                  <c:v>Bank 14</c:v>
                </c:pt>
                <c:pt idx="7">
                  <c:v>Bank 13</c:v>
                </c:pt>
                <c:pt idx="8">
                  <c:v>Bank 12</c:v>
                </c:pt>
                <c:pt idx="9">
                  <c:v>Bank 11</c:v>
                </c:pt>
                <c:pt idx="10">
                  <c:v>Bank 10</c:v>
                </c:pt>
                <c:pt idx="11">
                  <c:v>Bank 9</c:v>
                </c:pt>
                <c:pt idx="12">
                  <c:v>Bank 8</c:v>
                </c:pt>
                <c:pt idx="13">
                  <c:v>Bank 7</c:v>
                </c:pt>
                <c:pt idx="14">
                  <c:v>Bank 6</c:v>
                </c:pt>
                <c:pt idx="15">
                  <c:v>Bank 5</c:v>
                </c:pt>
                <c:pt idx="16">
                  <c:v>Bank 4</c:v>
                </c:pt>
                <c:pt idx="17">
                  <c:v>Bank 3</c:v>
                </c:pt>
                <c:pt idx="18">
                  <c:v>Bank 2</c:v>
                </c:pt>
                <c:pt idx="19">
                  <c:v>Bank 1</c:v>
                </c:pt>
              </c:strCache>
            </c:strRef>
          </c:cat>
          <c:val>
            <c:numRef>
              <c:f>I.A!$B$6:$B$25</c:f>
              <c:numCache>
                <c:formatCode>0.00</c:formatCode>
                <c:ptCount val="20"/>
                <c:pt idx="0">
                  <c:v>5.87</c:v>
                </c:pt>
                <c:pt idx="1">
                  <c:v>5.6</c:v>
                </c:pt>
                <c:pt idx="2">
                  <c:v>5.57</c:v>
                </c:pt>
                <c:pt idx="3">
                  <c:v>4.82</c:v>
                </c:pt>
                <c:pt idx="4">
                  <c:v>4.57</c:v>
                </c:pt>
                <c:pt idx="5">
                  <c:v>4.16</c:v>
                </c:pt>
                <c:pt idx="6">
                  <c:v>3.95</c:v>
                </c:pt>
                <c:pt idx="7">
                  <c:v>3.78</c:v>
                </c:pt>
                <c:pt idx="8">
                  <c:v>3.47</c:v>
                </c:pt>
                <c:pt idx="9">
                  <c:v>3.14</c:v>
                </c:pt>
                <c:pt idx="10">
                  <c:v>2.96</c:v>
                </c:pt>
                <c:pt idx="11">
                  <c:v>2.94</c:v>
                </c:pt>
                <c:pt idx="12">
                  <c:v>2.94</c:v>
                </c:pt>
                <c:pt idx="13">
                  <c:v>2.4900000000000002</c:v>
                </c:pt>
                <c:pt idx="14">
                  <c:v>2.34</c:v>
                </c:pt>
                <c:pt idx="15">
                  <c:v>2.2000000000000002</c:v>
                </c:pt>
                <c:pt idx="16">
                  <c:v>0.97</c:v>
                </c:pt>
                <c:pt idx="17">
                  <c:v>0.63</c:v>
                </c:pt>
                <c:pt idx="18">
                  <c:v>0.47</c:v>
                </c:pt>
                <c:pt idx="19">
                  <c:v>0.13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0F-456F-908D-DF0CE8310E2A}"/>
            </c:ext>
          </c:extLst>
        </c:ser>
        <c:ser>
          <c:idx val="1"/>
          <c:order val="1"/>
          <c:tx>
            <c:strRef>
              <c:f>I.A!$C$5</c:f>
              <c:strCache>
                <c:ptCount val="1"/>
                <c:pt idx="0">
                  <c:v>Losses in per cent of loans to non-financial firms </c:v>
                </c:pt>
              </c:strCache>
            </c:strRef>
          </c:tx>
          <c:spPr>
            <a:solidFill>
              <a:srgbClr val="AE006D"/>
            </a:solidFill>
          </c:spPr>
          <c:invertIfNegative val="0"/>
          <c:cat>
            <c:strRef>
              <c:f>I.A!$A$6:$A$25</c:f>
              <c:strCache>
                <c:ptCount val="20"/>
                <c:pt idx="0">
                  <c:v>Bank 19</c:v>
                </c:pt>
                <c:pt idx="1">
                  <c:v>Bank 18</c:v>
                </c:pt>
                <c:pt idx="2">
                  <c:v>Bank 17</c:v>
                </c:pt>
                <c:pt idx="3">
                  <c:v>Bank 16</c:v>
                </c:pt>
                <c:pt idx="4">
                  <c:v>Bank 15</c:v>
                </c:pt>
                <c:pt idx="5">
                  <c:v>Total</c:v>
                </c:pt>
                <c:pt idx="6">
                  <c:v>Bank 14</c:v>
                </c:pt>
                <c:pt idx="7">
                  <c:v>Bank 13</c:v>
                </c:pt>
                <c:pt idx="8">
                  <c:v>Bank 12</c:v>
                </c:pt>
                <c:pt idx="9">
                  <c:v>Bank 11</c:v>
                </c:pt>
                <c:pt idx="10">
                  <c:v>Bank 10</c:v>
                </c:pt>
                <c:pt idx="11">
                  <c:v>Bank 9</c:v>
                </c:pt>
                <c:pt idx="12">
                  <c:v>Bank 8</c:v>
                </c:pt>
                <c:pt idx="13">
                  <c:v>Bank 7</c:v>
                </c:pt>
                <c:pt idx="14">
                  <c:v>Bank 6</c:v>
                </c:pt>
                <c:pt idx="15">
                  <c:v>Bank 5</c:v>
                </c:pt>
                <c:pt idx="16">
                  <c:v>Bank 4</c:v>
                </c:pt>
                <c:pt idx="17">
                  <c:v>Bank 3</c:v>
                </c:pt>
                <c:pt idx="18">
                  <c:v>Bank 2</c:v>
                </c:pt>
                <c:pt idx="19">
                  <c:v>Bank 1</c:v>
                </c:pt>
              </c:strCache>
            </c:strRef>
          </c:cat>
          <c:val>
            <c:numRef>
              <c:f>I.A!$C$6:$C$25</c:f>
              <c:numCache>
                <c:formatCode>0.00</c:formatCode>
                <c:ptCount val="20"/>
                <c:pt idx="0">
                  <c:v>25.27</c:v>
                </c:pt>
                <c:pt idx="1">
                  <c:v>22</c:v>
                </c:pt>
                <c:pt idx="2">
                  <c:v>18.28</c:v>
                </c:pt>
                <c:pt idx="3">
                  <c:v>15.01</c:v>
                </c:pt>
                <c:pt idx="4">
                  <c:v>14.22</c:v>
                </c:pt>
                <c:pt idx="5">
                  <c:v>14.86</c:v>
                </c:pt>
                <c:pt idx="6">
                  <c:v>14.44</c:v>
                </c:pt>
                <c:pt idx="7">
                  <c:v>17.14</c:v>
                </c:pt>
                <c:pt idx="8">
                  <c:v>14.14</c:v>
                </c:pt>
                <c:pt idx="9">
                  <c:v>17.22</c:v>
                </c:pt>
                <c:pt idx="10">
                  <c:v>15.73</c:v>
                </c:pt>
                <c:pt idx="11">
                  <c:v>10.32</c:v>
                </c:pt>
                <c:pt idx="12">
                  <c:v>15.51</c:v>
                </c:pt>
                <c:pt idx="13">
                  <c:v>11.87</c:v>
                </c:pt>
                <c:pt idx="14">
                  <c:v>11.56</c:v>
                </c:pt>
                <c:pt idx="15">
                  <c:v>11.6</c:v>
                </c:pt>
                <c:pt idx="16">
                  <c:v>10.45</c:v>
                </c:pt>
                <c:pt idx="17">
                  <c:v>15.12</c:v>
                </c:pt>
                <c:pt idx="18">
                  <c:v>15.19</c:v>
                </c:pt>
                <c:pt idx="19">
                  <c:v>13.06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0F-456F-908D-DF0CE8310E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447290368"/>
        <c:axId val="450281472"/>
      </c:barChart>
      <c:catAx>
        <c:axId val="44729036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450281472"/>
        <c:crosses val="autoZero"/>
        <c:auto val="1"/>
        <c:lblAlgn val="ctr"/>
        <c:lblOffset val="100"/>
        <c:noMultiLvlLbl val="0"/>
      </c:catAx>
      <c:valAx>
        <c:axId val="450281472"/>
        <c:scaling>
          <c:orientation val="minMax"/>
          <c:max val="25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9525">
            <a:solidFill>
              <a:schemeClr val="tx1"/>
            </a:solidFill>
          </a:ln>
        </c:spPr>
        <c:crossAx val="44729036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2.3809523809523808E-2"/>
          <c:y val="0.94939403861646021"/>
          <c:w val="0.92619047619047623"/>
          <c:h val="4.796569735713728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</xdr:colOff>
      <xdr:row>1</xdr:row>
      <xdr:rowOff>152400</xdr:rowOff>
    </xdr:from>
    <xdr:to>
      <xdr:col>10</xdr:col>
      <xdr:colOff>647700</xdr:colOff>
      <xdr:row>18</xdr:row>
      <xdr:rowOff>104619</xdr:rowOff>
    </xdr:to>
    <xdr:pic>
      <xdr:nvPicPr>
        <xdr:cNvPr id="4" name="Bild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98" t="7261" r="3977" b="8815"/>
        <a:stretch/>
      </xdr:blipFill>
      <xdr:spPr>
        <a:xfrm>
          <a:off x="3086100" y="342900"/>
          <a:ext cx="5181600" cy="319071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685801</xdr:colOff>
      <xdr:row>0</xdr:row>
      <xdr:rowOff>47625</xdr:rowOff>
    </xdr:from>
    <xdr:to>
      <xdr:col>13</xdr:col>
      <xdr:colOff>685801</xdr:colOff>
      <xdr:row>19</xdr:row>
      <xdr:rowOff>38100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361950</xdr:colOff>
      <xdr:row>6</xdr:row>
      <xdr:rowOff>47625</xdr:rowOff>
    </xdr:from>
    <xdr:to>
      <xdr:col>11</xdr:col>
      <xdr:colOff>361950</xdr:colOff>
      <xdr:row>25</xdr:row>
      <xdr:rowOff>76200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180976</xdr:colOff>
      <xdr:row>0</xdr:row>
      <xdr:rowOff>0</xdr:rowOff>
    </xdr:from>
    <xdr:to>
      <xdr:col>13</xdr:col>
      <xdr:colOff>180976</xdr:colOff>
      <xdr:row>19</xdr:row>
      <xdr:rowOff>47625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311945</xdr:colOff>
      <xdr:row>3</xdr:row>
      <xdr:rowOff>0</xdr:rowOff>
    </xdr:from>
    <xdr:to>
      <xdr:col>10</xdr:col>
      <xdr:colOff>311945</xdr:colOff>
      <xdr:row>22</xdr:row>
      <xdr:rowOff>47625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685800</xdr:colOff>
      <xdr:row>0</xdr:row>
      <xdr:rowOff>0</xdr:rowOff>
    </xdr:from>
    <xdr:to>
      <xdr:col>9</xdr:col>
      <xdr:colOff>89902</xdr:colOff>
      <xdr:row>13</xdr:row>
      <xdr:rowOff>171450</xdr:rowOff>
    </xdr:to>
    <xdr:pic>
      <xdr:nvPicPr>
        <xdr:cNvPr id="4" name="Bild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56" t="4887" r="5492" b="6581"/>
        <a:stretch/>
      </xdr:blipFill>
      <xdr:spPr>
        <a:xfrm>
          <a:off x="2971800" y="0"/>
          <a:ext cx="3976102" cy="26479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657225</xdr:colOff>
      <xdr:row>0</xdr:row>
      <xdr:rowOff>76201</xdr:rowOff>
    </xdr:from>
    <xdr:to>
      <xdr:col>10</xdr:col>
      <xdr:colOff>590550</xdr:colOff>
      <xdr:row>16</xdr:row>
      <xdr:rowOff>119121</xdr:rowOff>
    </xdr:to>
    <xdr:pic>
      <xdr:nvPicPr>
        <xdr:cNvPr id="4" name="Bild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50" t="5586" r="7482" b="7139"/>
        <a:stretch/>
      </xdr:blipFill>
      <xdr:spPr>
        <a:xfrm>
          <a:off x="3705225" y="76201"/>
          <a:ext cx="4505325" cy="30909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</xdr:colOff>
      <xdr:row>0</xdr:row>
      <xdr:rowOff>0</xdr:rowOff>
    </xdr:from>
    <xdr:to>
      <xdr:col>9</xdr:col>
      <xdr:colOff>301027</xdr:colOff>
      <xdr:row>17</xdr:row>
      <xdr:rowOff>95250</xdr:rowOff>
    </xdr:to>
    <xdr:pic>
      <xdr:nvPicPr>
        <xdr:cNvPr id="4" name="Bild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23" t="4050" r="8049" b="7139"/>
        <a:stretch/>
      </xdr:blipFill>
      <xdr:spPr>
        <a:xfrm>
          <a:off x="3048001" y="0"/>
          <a:ext cx="4111026" cy="29051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0</xdr:row>
      <xdr:rowOff>0</xdr:rowOff>
    </xdr:from>
    <xdr:to>
      <xdr:col>10</xdr:col>
      <xdr:colOff>685800</xdr:colOff>
      <xdr:row>19</xdr:row>
      <xdr:rowOff>1670</xdr:rowOff>
    </xdr:to>
    <xdr:pic>
      <xdr:nvPicPr>
        <xdr:cNvPr id="3" name="Bilde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66" t="4747" r="6534" b="6721"/>
        <a:stretch/>
      </xdr:blipFill>
      <xdr:spPr>
        <a:xfrm>
          <a:off x="3819525" y="0"/>
          <a:ext cx="4486275" cy="307824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0</xdr:row>
      <xdr:rowOff>0</xdr:rowOff>
    </xdr:from>
    <xdr:to>
      <xdr:col>12</xdr:col>
      <xdr:colOff>751647</xdr:colOff>
      <xdr:row>22</xdr:row>
      <xdr:rowOff>114300</xdr:rowOff>
    </xdr:to>
    <xdr:pic>
      <xdr:nvPicPr>
        <xdr:cNvPr id="4" name="Bild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49" t="4748" r="7576" b="6861"/>
        <a:stretch/>
      </xdr:blipFill>
      <xdr:spPr>
        <a:xfrm>
          <a:off x="4610100" y="0"/>
          <a:ext cx="5285547" cy="36766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1</xdr:row>
      <xdr:rowOff>133350</xdr:rowOff>
    </xdr:from>
    <xdr:to>
      <xdr:col>14</xdr:col>
      <xdr:colOff>9525</xdr:colOff>
      <xdr:row>20</xdr:row>
      <xdr:rowOff>180975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0</xdr:row>
      <xdr:rowOff>133350</xdr:rowOff>
    </xdr:from>
    <xdr:to>
      <xdr:col>13</xdr:col>
      <xdr:colOff>228600</xdr:colOff>
      <xdr:row>16</xdr:row>
      <xdr:rowOff>95250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171952</xdr:colOff>
      <xdr:row>3</xdr:row>
      <xdr:rowOff>55144</xdr:rowOff>
    </xdr:from>
    <xdr:to>
      <xdr:col>14</xdr:col>
      <xdr:colOff>169445</xdr:colOff>
      <xdr:row>23</xdr:row>
      <xdr:rowOff>15540</xdr:rowOff>
    </xdr:to>
    <xdr:graphicFrame macro="">
      <xdr:nvGraphicFramePr>
        <xdr:cNvPr id="8" name="Diagra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3"/>
  <sheetViews>
    <sheetView tabSelected="1" workbookViewId="0">
      <selection activeCell="E21" sqref="E21:E22"/>
    </sheetView>
  </sheetViews>
  <sheetFormatPr baseColWidth="10" defaultRowHeight="15"/>
  <cols>
    <col min="1" max="4" width="11.42578125" style="1"/>
  </cols>
  <sheetData>
    <row r="1" spans="1:4">
      <c r="B1" s="1" t="s">
        <v>154</v>
      </c>
      <c r="C1" s="1" t="s">
        <v>155</v>
      </c>
    </row>
    <row r="2" spans="1:4">
      <c r="A2" s="1" t="s">
        <v>20</v>
      </c>
      <c r="B2" s="1">
        <v>141.5</v>
      </c>
      <c r="C2" s="1">
        <v>14.6</v>
      </c>
    </row>
    <row r="3" spans="1:4">
      <c r="A3" s="1" t="s">
        <v>21</v>
      </c>
      <c r="B3" s="1">
        <v>140.4</v>
      </c>
      <c r="C3" s="1">
        <v>14.4</v>
      </c>
    </row>
    <row r="4" spans="1:4">
      <c r="A4" s="1" t="s">
        <v>22</v>
      </c>
      <c r="B4" s="1">
        <v>138.5</v>
      </c>
      <c r="C4" s="1">
        <v>14.2</v>
      </c>
      <c r="D4" s="23"/>
    </row>
    <row r="5" spans="1:4">
      <c r="A5" s="1" t="s">
        <v>23</v>
      </c>
      <c r="B5" s="1">
        <v>137.69999999999999</v>
      </c>
      <c r="C5" s="1">
        <v>14.3</v>
      </c>
    </row>
    <row r="6" spans="1:4">
      <c r="A6" s="1" t="s">
        <v>24</v>
      </c>
      <c r="B6" s="1">
        <v>137.80000000000001</v>
      </c>
      <c r="C6" s="1">
        <v>13.4</v>
      </c>
    </row>
    <row r="7" spans="1:4">
      <c r="A7" s="1" t="s">
        <v>25</v>
      </c>
      <c r="B7" s="1">
        <v>135</v>
      </c>
      <c r="C7" s="1">
        <v>13.2</v>
      </c>
    </row>
    <row r="8" spans="1:4">
      <c r="A8" s="1" t="s">
        <v>26</v>
      </c>
      <c r="B8" s="1">
        <v>132.1</v>
      </c>
      <c r="C8" s="1">
        <v>13</v>
      </c>
    </row>
    <row r="9" spans="1:4">
      <c r="A9" s="1" t="s">
        <v>27</v>
      </c>
      <c r="B9" s="1">
        <v>129.19999999999999</v>
      </c>
      <c r="C9" s="1">
        <v>13</v>
      </c>
    </row>
    <row r="10" spans="1:4">
      <c r="A10" s="1" t="s">
        <v>28</v>
      </c>
      <c r="B10" s="1">
        <v>127.4</v>
      </c>
      <c r="C10" s="1">
        <v>12.3</v>
      </c>
    </row>
    <row r="11" spans="1:4">
      <c r="A11" s="1" t="s">
        <v>29</v>
      </c>
      <c r="B11" s="1">
        <v>124.1</v>
      </c>
      <c r="C11" s="1">
        <v>12.2</v>
      </c>
    </row>
    <row r="12" spans="1:4">
      <c r="A12" s="1" t="s">
        <v>30</v>
      </c>
      <c r="B12" s="1">
        <v>120.5</v>
      </c>
      <c r="C12" s="1">
        <v>11.9</v>
      </c>
    </row>
    <row r="13" spans="1:4">
      <c r="A13" s="1" t="s">
        <v>31</v>
      </c>
      <c r="B13" s="1">
        <v>118.9</v>
      </c>
      <c r="C13" s="1">
        <v>11.9</v>
      </c>
    </row>
    <row r="14" spans="1:4">
      <c r="A14" s="1" t="s">
        <v>32</v>
      </c>
      <c r="B14" s="1">
        <v>117.4</v>
      </c>
      <c r="C14" s="1">
        <v>10</v>
      </c>
    </row>
    <row r="15" spans="1:4">
      <c r="A15" s="1" t="s">
        <v>33</v>
      </c>
      <c r="B15" s="1">
        <v>113.4</v>
      </c>
      <c r="C15" s="1">
        <v>9.9</v>
      </c>
    </row>
    <row r="16" spans="1:4">
      <c r="A16" s="1" t="s">
        <v>34</v>
      </c>
      <c r="B16" s="1">
        <v>112.2</v>
      </c>
      <c r="C16" s="1">
        <v>9.9</v>
      </c>
    </row>
    <row r="17" spans="1:5">
      <c r="A17" s="1" t="s">
        <v>35</v>
      </c>
      <c r="B17" s="1">
        <v>111.7</v>
      </c>
      <c r="C17" s="1">
        <v>9.8000000000000007</v>
      </c>
    </row>
    <row r="18" spans="1:5">
      <c r="A18" s="1" t="s">
        <v>36</v>
      </c>
      <c r="B18" s="1">
        <v>112.6</v>
      </c>
      <c r="C18" s="1">
        <v>7.9</v>
      </c>
    </row>
    <row r="19" spans="1:5">
      <c r="A19" s="1" t="s">
        <v>37</v>
      </c>
      <c r="B19" s="1">
        <v>114.5</v>
      </c>
      <c r="C19" s="1">
        <v>8</v>
      </c>
    </row>
    <row r="20" spans="1:5">
      <c r="A20" s="1" t="s">
        <v>38</v>
      </c>
      <c r="B20" s="1">
        <v>119.4</v>
      </c>
      <c r="C20" s="1">
        <v>8.1999999999999993</v>
      </c>
    </row>
    <row r="21" spans="1:5">
      <c r="A21" s="1" t="s">
        <v>39</v>
      </c>
      <c r="B21" s="1">
        <v>119.9</v>
      </c>
      <c r="C21" s="1">
        <v>8.3000000000000007</v>
      </c>
      <c r="E21" s="22" t="s">
        <v>189</v>
      </c>
    </row>
    <row r="22" spans="1:5">
      <c r="A22" s="1" t="s">
        <v>40</v>
      </c>
      <c r="B22" s="1">
        <v>118.6</v>
      </c>
      <c r="C22" s="1">
        <v>7.8</v>
      </c>
      <c r="E22" s="23" t="s">
        <v>153</v>
      </c>
    </row>
    <row r="23" spans="1:5">
      <c r="A23" s="1" t="s">
        <v>41</v>
      </c>
      <c r="B23" s="1">
        <v>118.2</v>
      </c>
      <c r="C23" s="1">
        <v>7.8</v>
      </c>
    </row>
    <row r="24" spans="1:5">
      <c r="A24" s="1" t="s">
        <v>42</v>
      </c>
      <c r="B24" s="1">
        <v>118.2</v>
      </c>
      <c r="C24" s="1">
        <v>7.7</v>
      </c>
    </row>
    <row r="25" spans="1:5">
      <c r="A25" s="1" t="s">
        <v>43</v>
      </c>
      <c r="B25" s="1">
        <v>118.7</v>
      </c>
      <c r="C25" s="1">
        <v>7.9</v>
      </c>
    </row>
    <row r="26" spans="1:5">
      <c r="A26" s="1" t="s">
        <v>44</v>
      </c>
      <c r="B26" s="1">
        <v>118.8</v>
      </c>
      <c r="C26" s="1">
        <v>7.9</v>
      </c>
    </row>
    <row r="27" spans="1:5">
      <c r="A27" s="1" t="s">
        <v>45</v>
      </c>
      <c r="B27" s="1">
        <v>118.5</v>
      </c>
      <c r="C27" s="1">
        <v>7.8</v>
      </c>
    </row>
    <row r="28" spans="1:5">
      <c r="A28" s="1" t="s">
        <v>46</v>
      </c>
      <c r="B28" s="1">
        <v>118.4</v>
      </c>
      <c r="C28" s="1">
        <v>7.6</v>
      </c>
    </row>
    <row r="29" spans="1:5">
      <c r="A29" s="1" t="s">
        <v>47</v>
      </c>
      <c r="B29" s="1">
        <v>118.8</v>
      </c>
      <c r="C29" s="1">
        <v>7.5</v>
      </c>
    </row>
    <row r="30" spans="1:5">
      <c r="A30" s="1" t="s">
        <v>48</v>
      </c>
      <c r="B30" s="1">
        <v>119</v>
      </c>
      <c r="C30" s="1">
        <v>6.7</v>
      </c>
    </row>
    <row r="31" spans="1:5">
      <c r="A31" s="1" t="s">
        <v>49</v>
      </c>
      <c r="B31" s="1">
        <v>119</v>
      </c>
      <c r="C31" s="1">
        <v>6.6</v>
      </c>
    </row>
    <row r="32" spans="1:5">
      <c r="A32" s="1" t="s">
        <v>50</v>
      </c>
      <c r="B32" s="1">
        <v>119.1</v>
      </c>
      <c r="C32" s="1">
        <v>6.5</v>
      </c>
    </row>
    <row r="33" spans="1:3">
      <c r="A33" s="1" t="s">
        <v>51</v>
      </c>
      <c r="B33" s="1">
        <v>120.1</v>
      </c>
      <c r="C33" s="1">
        <v>6.5</v>
      </c>
    </row>
    <row r="34" spans="1:3">
      <c r="A34" s="1" t="s">
        <v>52</v>
      </c>
      <c r="B34" s="1">
        <v>120.1</v>
      </c>
      <c r="C34" s="1">
        <v>7.6</v>
      </c>
    </row>
    <row r="35" spans="1:3">
      <c r="A35" s="1" t="s">
        <v>53</v>
      </c>
      <c r="B35" s="1">
        <v>120.7</v>
      </c>
      <c r="C35" s="1">
        <v>7.5</v>
      </c>
    </row>
    <row r="36" spans="1:3">
      <c r="A36" s="1" t="s">
        <v>54</v>
      </c>
      <c r="B36" s="1">
        <v>120.3</v>
      </c>
      <c r="C36" s="1">
        <v>7.3</v>
      </c>
    </row>
    <row r="37" spans="1:3">
      <c r="A37" s="1" t="s">
        <v>55</v>
      </c>
      <c r="B37" s="1">
        <v>119.2</v>
      </c>
      <c r="C37" s="1">
        <v>7.2</v>
      </c>
    </row>
    <row r="38" spans="1:3">
      <c r="A38" s="1" t="s">
        <v>56</v>
      </c>
      <c r="B38" s="1">
        <v>118.7</v>
      </c>
      <c r="C38" s="1">
        <v>8.6999999999999993</v>
      </c>
    </row>
    <row r="39" spans="1:3">
      <c r="A39" s="1" t="s">
        <v>57</v>
      </c>
      <c r="B39" s="1">
        <v>118.7</v>
      </c>
      <c r="C39" s="1">
        <v>8.6</v>
      </c>
    </row>
    <row r="40" spans="1:3">
      <c r="A40" s="1" t="s">
        <v>58</v>
      </c>
      <c r="B40" s="1">
        <v>120.2</v>
      </c>
      <c r="C40" s="1">
        <v>8.6</v>
      </c>
    </row>
    <row r="41" spans="1:3">
      <c r="A41" s="1" t="s">
        <v>59</v>
      </c>
      <c r="B41" s="1">
        <v>122.7</v>
      </c>
      <c r="C41" s="1">
        <v>8.5</v>
      </c>
    </row>
    <row r="42" spans="1:3">
      <c r="A42" s="1" t="s">
        <v>60</v>
      </c>
      <c r="B42" s="1">
        <v>124.1</v>
      </c>
      <c r="C42" s="1">
        <v>8.8000000000000007</v>
      </c>
    </row>
    <row r="43" spans="1:3">
      <c r="A43" s="1" t="s">
        <v>61</v>
      </c>
      <c r="B43" s="1">
        <v>126.2</v>
      </c>
      <c r="C43" s="1">
        <v>8.6999999999999993</v>
      </c>
    </row>
    <row r="44" spans="1:3">
      <c r="A44" s="1" t="s">
        <v>62</v>
      </c>
      <c r="B44" s="1">
        <v>127.6</v>
      </c>
      <c r="C44" s="1">
        <v>8.6</v>
      </c>
    </row>
    <row r="45" spans="1:3">
      <c r="A45" s="1" t="s">
        <v>63</v>
      </c>
      <c r="B45" s="1">
        <v>129.4</v>
      </c>
      <c r="C45" s="1">
        <v>8.6</v>
      </c>
    </row>
    <row r="46" spans="1:3">
      <c r="A46" s="1" t="s">
        <v>64</v>
      </c>
      <c r="B46" s="1">
        <v>130.80000000000001</v>
      </c>
      <c r="C46" s="1">
        <v>9.9</v>
      </c>
    </row>
    <row r="47" spans="1:3">
      <c r="A47" s="1" t="s">
        <v>65</v>
      </c>
      <c r="B47" s="1">
        <v>133.1</v>
      </c>
      <c r="C47" s="1">
        <v>9.9</v>
      </c>
    </row>
    <row r="48" spans="1:3">
      <c r="A48" s="1" t="s">
        <v>66</v>
      </c>
      <c r="B48" s="1">
        <v>135.5</v>
      </c>
      <c r="C48" s="1">
        <v>9.9</v>
      </c>
    </row>
    <row r="49" spans="1:3">
      <c r="A49" s="1" t="s">
        <v>67</v>
      </c>
      <c r="B49" s="1">
        <v>138.1</v>
      </c>
      <c r="C49" s="1">
        <v>9.8000000000000007</v>
      </c>
    </row>
    <row r="50" spans="1:3">
      <c r="A50" s="1" t="s">
        <v>68</v>
      </c>
      <c r="B50" s="1">
        <v>140.6</v>
      </c>
      <c r="C50" s="1">
        <v>10.3</v>
      </c>
    </row>
    <row r="51" spans="1:3">
      <c r="A51" s="1" t="s">
        <v>69</v>
      </c>
      <c r="B51" s="1">
        <v>143.9</v>
      </c>
      <c r="C51" s="1">
        <v>10.199999999999999</v>
      </c>
    </row>
    <row r="52" spans="1:3">
      <c r="A52" s="1" t="s">
        <v>70</v>
      </c>
      <c r="B52" s="1">
        <v>144.80000000000001</v>
      </c>
      <c r="C52" s="1">
        <v>10</v>
      </c>
    </row>
    <row r="53" spans="1:3">
      <c r="A53" s="1" t="s">
        <v>71</v>
      </c>
      <c r="B53" s="1">
        <v>146.5</v>
      </c>
      <c r="C53" s="1">
        <v>10.6</v>
      </c>
    </row>
    <row r="54" spans="1:3">
      <c r="A54" s="1" t="s">
        <v>72</v>
      </c>
      <c r="B54" s="1">
        <v>147.1</v>
      </c>
      <c r="C54" s="1">
        <v>10.6</v>
      </c>
    </row>
    <row r="55" spans="1:3">
      <c r="A55" s="1" t="s">
        <v>73</v>
      </c>
      <c r="B55" s="1">
        <v>148.80000000000001</v>
      </c>
      <c r="C55" s="1">
        <v>9.8000000000000007</v>
      </c>
    </row>
    <row r="56" spans="1:3">
      <c r="A56" s="1" t="s">
        <v>74</v>
      </c>
      <c r="B56" s="1">
        <v>150.6</v>
      </c>
      <c r="C56" s="1">
        <v>8</v>
      </c>
    </row>
    <row r="57" spans="1:3">
      <c r="A57" s="1" t="s">
        <v>75</v>
      </c>
      <c r="B57" s="1">
        <v>152.80000000000001</v>
      </c>
      <c r="C57" s="1">
        <v>7</v>
      </c>
    </row>
    <row r="58" spans="1:3">
      <c r="A58" s="1" t="s">
        <v>76</v>
      </c>
      <c r="B58" s="1">
        <v>154.4</v>
      </c>
      <c r="C58" s="1">
        <v>6.9</v>
      </c>
    </row>
    <row r="59" spans="1:3">
      <c r="A59" s="1" t="s">
        <v>77</v>
      </c>
      <c r="B59" s="1">
        <v>157.19999999999999</v>
      </c>
      <c r="C59" s="1">
        <v>6.8</v>
      </c>
    </row>
    <row r="60" spans="1:3">
      <c r="A60" s="1" t="s">
        <v>78</v>
      </c>
      <c r="B60" s="1">
        <v>160.1</v>
      </c>
      <c r="C60" s="1">
        <v>6.4</v>
      </c>
    </row>
    <row r="61" spans="1:3">
      <c r="A61" s="1" t="s">
        <v>79</v>
      </c>
      <c r="B61" s="1">
        <v>163.30000000000001</v>
      </c>
      <c r="C61" s="1">
        <v>6.5</v>
      </c>
    </row>
    <row r="62" spans="1:3">
      <c r="A62" s="1" t="s">
        <v>80</v>
      </c>
      <c r="B62" s="1">
        <v>166.4</v>
      </c>
      <c r="C62" s="1">
        <v>6.4</v>
      </c>
    </row>
    <row r="63" spans="1:3">
      <c r="A63" s="1" t="s">
        <v>81</v>
      </c>
      <c r="B63" s="1">
        <v>169</v>
      </c>
      <c r="C63" s="1">
        <v>6.4</v>
      </c>
    </row>
    <row r="64" spans="1:3">
      <c r="A64" s="1" t="s">
        <v>82</v>
      </c>
      <c r="B64" s="1">
        <v>171.8</v>
      </c>
      <c r="C64" s="1">
        <v>6.3</v>
      </c>
    </row>
    <row r="65" spans="1:3">
      <c r="A65" s="1" t="s">
        <v>83</v>
      </c>
      <c r="B65" s="1">
        <v>175.4</v>
      </c>
      <c r="C65" s="1">
        <v>6.6</v>
      </c>
    </row>
    <row r="66" spans="1:3">
      <c r="A66" s="1" t="s">
        <v>84</v>
      </c>
      <c r="B66" s="1">
        <v>177</v>
      </c>
      <c r="C66" s="1">
        <v>6.9</v>
      </c>
    </row>
    <row r="67" spans="1:3">
      <c r="A67" s="1" t="s">
        <v>85</v>
      </c>
      <c r="B67" s="1">
        <v>180.1</v>
      </c>
      <c r="C67" s="1">
        <v>7.2</v>
      </c>
    </row>
    <row r="68" spans="1:3">
      <c r="A68" s="1" t="s">
        <v>86</v>
      </c>
      <c r="B68" s="1">
        <v>182.6</v>
      </c>
      <c r="C68" s="1">
        <v>7</v>
      </c>
    </row>
    <row r="69" spans="1:3">
      <c r="A69" s="1" t="s">
        <v>87</v>
      </c>
      <c r="B69" s="1">
        <v>186.1</v>
      </c>
      <c r="C69" s="1">
        <v>7.7</v>
      </c>
    </row>
    <row r="70" spans="1:3">
      <c r="A70" s="1" t="s">
        <v>88</v>
      </c>
      <c r="B70" s="1">
        <v>186.8</v>
      </c>
      <c r="C70" s="1">
        <v>8.4</v>
      </c>
    </row>
    <row r="71" spans="1:3">
      <c r="A71" s="1" t="s">
        <v>89</v>
      </c>
      <c r="B71" s="1">
        <v>189.7</v>
      </c>
      <c r="C71" s="1">
        <v>9.3000000000000007</v>
      </c>
    </row>
    <row r="72" spans="1:3">
      <c r="A72" s="1" t="s">
        <v>90</v>
      </c>
      <c r="B72" s="1">
        <v>192.3</v>
      </c>
      <c r="C72" s="1">
        <v>9.6999999999999993</v>
      </c>
    </row>
    <row r="73" spans="1:3">
      <c r="A73" s="1" t="s">
        <v>91</v>
      </c>
      <c r="B73" s="1">
        <v>195.1</v>
      </c>
      <c r="C73" s="1">
        <v>10.7</v>
      </c>
    </row>
    <row r="74" spans="1:3">
      <c r="A74" s="1" t="s">
        <v>92</v>
      </c>
      <c r="B74" s="1">
        <v>196.6</v>
      </c>
      <c r="C74" s="1">
        <v>11.4</v>
      </c>
    </row>
    <row r="75" spans="1:3">
      <c r="A75" s="1" t="s">
        <v>93</v>
      </c>
      <c r="B75" s="1">
        <v>197.4</v>
      </c>
      <c r="C75" s="1">
        <v>12.1</v>
      </c>
    </row>
    <row r="76" spans="1:3">
      <c r="A76" s="1" t="s">
        <v>94</v>
      </c>
      <c r="B76" s="1">
        <v>198</v>
      </c>
      <c r="C76" s="1">
        <v>12.3</v>
      </c>
    </row>
    <row r="77" spans="1:3">
      <c r="A77" s="1" t="s">
        <v>95</v>
      </c>
      <c r="B77" s="1">
        <v>197.9</v>
      </c>
      <c r="C77" s="1">
        <v>12</v>
      </c>
    </row>
    <row r="78" spans="1:3">
      <c r="A78" s="1" t="s">
        <v>96</v>
      </c>
      <c r="B78" s="1">
        <v>198</v>
      </c>
      <c r="C78" s="1">
        <v>10.4</v>
      </c>
    </row>
    <row r="79" spans="1:3">
      <c r="A79" s="1" t="s">
        <v>97</v>
      </c>
      <c r="B79" s="1">
        <v>198.6</v>
      </c>
      <c r="C79" s="1">
        <v>8.6</v>
      </c>
    </row>
    <row r="80" spans="1:3">
      <c r="A80" s="1" t="s">
        <v>98</v>
      </c>
      <c r="B80" s="1">
        <v>198.8</v>
      </c>
      <c r="C80" s="1">
        <v>7.5</v>
      </c>
    </row>
    <row r="81" spans="1:3">
      <c r="A81" s="1" t="s">
        <v>99</v>
      </c>
      <c r="B81" s="1">
        <v>199.1</v>
      </c>
      <c r="C81" s="1">
        <v>7.5</v>
      </c>
    </row>
    <row r="82" spans="1:3">
      <c r="A82" s="1" t="s">
        <v>100</v>
      </c>
      <c r="B82" s="1">
        <v>198.1</v>
      </c>
      <c r="C82" s="1">
        <v>7.6</v>
      </c>
    </row>
    <row r="83" spans="1:3">
      <c r="A83" s="1" t="s">
        <v>101</v>
      </c>
      <c r="B83" s="1">
        <v>199.1</v>
      </c>
      <c r="C83" s="1">
        <v>7.8</v>
      </c>
    </row>
    <row r="84" spans="1:3">
      <c r="A84" s="1" t="s">
        <v>102</v>
      </c>
      <c r="B84" s="1">
        <v>200</v>
      </c>
      <c r="C84" s="1">
        <v>7.8</v>
      </c>
    </row>
    <row r="85" spans="1:3">
      <c r="A85" s="1" t="s">
        <v>103</v>
      </c>
      <c r="B85" s="1">
        <v>202.6</v>
      </c>
      <c r="C85" s="1">
        <v>7.9</v>
      </c>
    </row>
    <row r="86" spans="1:3">
      <c r="A86" s="1" t="s">
        <v>104</v>
      </c>
      <c r="B86" s="1">
        <v>202.6</v>
      </c>
      <c r="C86" s="1">
        <v>7.7</v>
      </c>
    </row>
    <row r="87" spans="1:3">
      <c r="A87" s="1" t="s">
        <v>105</v>
      </c>
      <c r="B87" s="1">
        <v>203.8</v>
      </c>
      <c r="C87" s="1">
        <v>7.9</v>
      </c>
    </row>
    <row r="88" spans="1:3">
      <c r="A88" s="1" t="s">
        <v>106</v>
      </c>
      <c r="B88" s="1">
        <v>204.7</v>
      </c>
      <c r="C88" s="1">
        <v>8</v>
      </c>
    </row>
    <row r="89" spans="1:3">
      <c r="A89" s="1" t="s">
        <v>107</v>
      </c>
      <c r="B89" s="1">
        <v>206.3</v>
      </c>
      <c r="C89" s="1">
        <v>8.5</v>
      </c>
    </row>
    <row r="90" spans="1:3">
      <c r="A90" s="1" t="s">
        <v>108</v>
      </c>
      <c r="B90" s="1">
        <v>204.7</v>
      </c>
      <c r="C90" s="1">
        <v>8.4</v>
      </c>
    </row>
    <row r="91" spans="1:3">
      <c r="A91" s="1" t="s">
        <v>109</v>
      </c>
      <c r="B91" s="1">
        <v>202.8</v>
      </c>
      <c r="C91" s="1">
        <v>8.4</v>
      </c>
    </row>
    <row r="92" spans="1:3">
      <c r="A92" s="1" t="s">
        <v>110</v>
      </c>
      <c r="B92" s="1">
        <v>204.9</v>
      </c>
      <c r="C92" s="1">
        <v>8.3000000000000007</v>
      </c>
    </row>
    <row r="93" spans="1:3">
      <c r="A93" s="1" t="s">
        <v>111</v>
      </c>
      <c r="B93" s="1">
        <v>205.8</v>
      </c>
      <c r="C93" s="1">
        <v>8.1999999999999993</v>
      </c>
    </row>
    <row r="94" spans="1:3">
      <c r="A94" s="1" t="s">
        <v>112</v>
      </c>
      <c r="B94" s="1">
        <v>206.1</v>
      </c>
      <c r="C94" s="1">
        <v>8</v>
      </c>
    </row>
    <row r="95" spans="1:3">
      <c r="A95" s="1" t="s">
        <v>113</v>
      </c>
      <c r="B95" s="1">
        <v>206.2</v>
      </c>
      <c r="C95" s="1">
        <v>8.4</v>
      </c>
    </row>
    <row r="96" spans="1:3">
      <c r="A96" s="1" t="s">
        <v>114</v>
      </c>
      <c r="B96" s="1">
        <v>206.6</v>
      </c>
      <c r="C96" s="1">
        <v>8.3000000000000007</v>
      </c>
    </row>
    <row r="97" spans="1:3">
      <c r="A97" s="1" t="s">
        <v>115</v>
      </c>
      <c r="B97" s="1">
        <v>208.4</v>
      </c>
      <c r="C97" s="1">
        <v>8.4</v>
      </c>
    </row>
    <row r="98" spans="1:3">
      <c r="A98" s="1" t="s">
        <v>116</v>
      </c>
      <c r="B98" s="1">
        <v>209.1</v>
      </c>
      <c r="C98" s="1">
        <v>8.4</v>
      </c>
    </row>
    <row r="99" spans="1:3">
      <c r="A99" s="1" t="s">
        <v>117</v>
      </c>
      <c r="B99" s="1">
        <v>210.4</v>
      </c>
      <c r="C99" s="1">
        <v>8.3000000000000007</v>
      </c>
    </row>
    <row r="100" spans="1:3">
      <c r="A100" s="1" t="s">
        <v>118</v>
      </c>
      <c r="B100" s="1">
        <v>211.1</v>
      </c>
      <c r="C100" s="1">
        <v>8.1</v>
      </c>
    </row>
    <row r="101" spans="1:3">
      <c r="A101" s="1" t="s">
        <v>119</v>
      </c>
      <c r="B101" s="1">
        <v>212.3</v>
      </c>
      <c r="C101" s="1">
        <v>7.9</v>
      </c>
    </row>
    <row r="102" spans="1:3">
      <c r="A102" s="1" t="s">
        <v>120</v>
      </c>
      <c r="B102" s="1">
        <v>213.2</v>
      </c>
      <c r="C102" s="1">
        <v>7.4</v>
      </c>
    </row>
    <row r="103" spans="1:3">
      <c r="A103" s="1" t="s">
        <v>121</v>
      </c>
      <c r="B103" s="1">
        <v>212.2</v>
      </c>
      <c r="C103" s="1">
        <v>7</v>
      </c>
    </row>
    <row r="104" spans="1:3">
      <c r="A104" s="1" t="s">
        <v>122</v>
      </c>
      <c r="B104" s="1">
        <v>214.9</v>
      </c>
      <c r="C104" s="1">
        <v>7</v>
      </c>
    </row>
    <row r="105" spans="1:3">
      <c r="A105" s="1" t="s">
        <v>123</v>
      </c>
      <c r="B105" s="1">
        <v>215.1</v>
      </c>
      <c r="C105" s="1">
        <v>6.4</v>
      </c>
    </row>
    <row r="106" spans="1:3">
      <c r="A106" s="1" t="s">
        <v>124</v>
      </c>
      <c r="B106" s="1">
        <v>215.6</v>
      </c>
      <c r="C106" s="1">
        <v>6.5</v>
      </c>
    </row>
    <row r="107" spans="1:3">
      <c r="A107" s="1" t="s">
        <v>125</v>
      </c>
      <c r="B107" s="1">
        <v>217.1</v>
      </c>
      <c r="C107" s="1">
        <v>6</v>
      </c>
    </row>
    <row r="108" spans="1:3">
      <c r="A108" s="1" t="s">
        <v>126</v>
      </c>
      <c r="B108" s="1">
        <v>218.9</v>
      </c>
      <c r="C108" s="1">
        <v>6.3</v>
      </c>
    </row>
    <row r="109" spans="1:3">
      <c r="A109" s="1" t="s">
        <v>127</v>
      </c>
      <c r="B109" s="1">
        <v>220.2</v>
      </c>
      <c r="C109" s="1">
        <v>6.1</v>
      </c>
    </row>
    <row r="110" spans="1:3">
      <c r="A110" s="1" t="s">
        <v>128</v>
      </c>
      <c r="B110" s="1">
        <v>220.3</v>
      </c>
      <c r="C110" s="1">
        <v>6.3</v>
      </c>
    </row>
    <row r="111" spans="1:3">
      <c r="A111" s="1" t="s">
        <v>129</v>
      </c>
      <c r="B111" s="1">
        <v>222.1</v>
      </c>
      <c r="C111" s="1">
        <v>6.1</v>
      </c>
    </row>
    <row r="112" spans="1:3">
      <c r="A112" s="1" t="s">
        <v>130</v>
      </c>
      <c r="B112" s="1">
        <v>223.8</v>
      </c>
      <c r="C112" s="1">
        <v>6.3</v>
      </c>
    </row>
    <row r="113" spans="1:3">
      <c r="A113" s="1" t="s">
        <v>131</v>
      </c>
      <c r="B113" s="1">
        <v>225</v>
      </c>
      <c r="C113" s="1">
        <v>6.4</v>
      </c>
    </row>
    <row r="114" spans="1:3">
      <c r="A114" s="1" t="s">
        <v>132</v>
      </c>
      <c r="B114" s="1">
        <v>226.4</v>
      </c>
      <c r="C114" s="1">
        <v>7.1</v>
      </c>
    </row>
    <row r="115" spans="1:3">
      <c r="A115" s="1" t="s">
        <v>133</v>
      </c>
      <c r="B115" s="1">
        <v>224.5</v>
      </c>
      <c r="C115" s="1">
        <v>6.6</v>
      </c>
    </row>
    <row r="116" spans="1:3">
      <c r="A116" s="1" t="s">
        <v>134</v>
      </c>
      <c r="B116" s="1">
        <v>224.3</v>
      </c>
      <c r="C116" s="1">
        <v>11.4</v>
      </c>
    </row>
    <row r="117" spans="1:3">
      <c r="A117" s="1" t="s">
        <v>135</v>
      </c>
      <c r="B117" s="1">
        <v>224.2</v>
      </c>
      <c r="C117" s="1">
        <v>11.9</v>
      </c>
    </row>
    <row r="118" spans="1:3">
      <c r="A118" s="1" t="s">
        <v>136</v>
      </c>
      <c r="B118" s="1">
        <v>221.8</v>
      </c>
      <c r="C118" s="1">
        <v>13</v>
      </c>
    </row>
    <row r="119" spans="1:3">
      <c r="A119" s="1" t="s">
        <v>137</v>
      </c>
      <c r="B119" s="1">
        <v>223.1</v>
      </c>
      <c r="C119" s="1">
        <v>12.6</v>
      </c>
    </row>
    <row r="120" spans="1:3">
      <c r="A120" s="1" t="s">
        <v>138</v>
      </c>
      <c r="B120" s="1">
        <v>221.2</v>
      </c>
      <c r="C120" s="1">
        <v>13</v>
      </c>
    </row>
    <row r="121" spans="1:3">
      <c r="A121" s="1" t="s">
        <v>139</v>
      </c>
      <c r="B121" s="1">
        <v>220.6</v>
      </c>
      <c r="C121" s="1">
        <v>12.7</v>
      </c>
    </row>
    <row r="122" spans="1:3">
      <c r="A122" s="1" t="s">
        <v>140</v>
      </c>
      <c r="B122" s="1">
        <v>219.2</v>
      </c>
      <c r="C122" s="1">
        <v>12.1</v>
      </c>
    </row>
    <row r="123" spans="1:3">
      <c r="A123" s="1" t="s">
        <v>141</v>
      </c>
      <c r="B123" s="1">
        <v>219.9</v>
      </c>
      <c r="C123" s="1">
        <v>11.3</v>
      </c>
    </row>
    <row r="124" spans="1:3">
      <c r="A124" s="1" t="s">
        <v>142</v>
      </c>
      <c r="B124" s="1">
        <v>220.7</v>
      </c>
      <c r="C124" s="1">
        <v>11.1</v>
      </c>
    </row>
    <row r="125" spans="1:3">
      <c r="A125" s="1" t="s">
        <v>143</v>
      </c>
      <c r="B125" s="1">
        <v>222.3</v>
      </c>
      <c r="C125" s="1">
        <v>10.7</v>
      </c>
    </row>
    <row r="126" spans="1:3">
      <c r="A126" s="1" t="s">
        <v>144</v>
      </c>
      <c r="B126" s="1">
        <v>222.9</v>
      </c>
      <c r="C126" s="1">
        <v>10.4</v>
      </c>
    </row>
    <row r="127" spans="1:3">
      <c r="A127" s="1" t="s">
        <v>145</v>
      </c>
      <c r="B127" s="1">
        <v>224</v>
      </c>
      <c r="C127" s="1">
        <v>10</v>
      </c>
    </row>
    <row r="128" spans="1:3">
      <c r="A128" s="1" t="s">
        <v>146</v>
      </c>
      <c r="B128" s="1">
        <v>224.6</v>
      </c>
      <c r="C128" s="1">
        <v>9.9</v>
      </c>
    </row>
    <row r="129" spans="1:3">
      <c r="A129" s="1" t="s">
        <v>147</v>
      </c>
      <c r="B129" s="1">
        <v>225.1</v>
      </c>
      <c r="C129" s="1">
        <v>9.8000000000000007</v>
      </c>
    </row>
    <row r="130" spans="1:3">
      <c r="A130" s="1" t="s">
        <v>148</v>
      </c>
      <c r="B130" s="1">
        <v>224.4</v>
      </c>
      <c r="C130" s="1">
        <v>9.6</v>
      </c>
    </row>
    <row r="131" spans="1:3">
      <c r="A131" s="1" t="s">
        <v>149</v>
      </c>
      <c r="B131" s="1">
        <v>224.5</v>
      </c>
      <c r="C131" s="1">
        <v>9.1999999999999993</v>
      </c>
    </row>
    <row r="132" spans="1:3">
      <c r="A132" s="1" t="s">
        <v>150</v>
      </c>
      <c r="B132" s="1">
        <v>224.6</v>
      </c>
      <c r="C132" s="1">
        <v>9.4</v>
      </c>
    </row>
    <row r="133" spans="1:3">
      <c r="A133" s="1" t="s">
        <v>151</v>
      </c>
      <c r="B133" s="1">
        <v>224.7</v>
      </c>
      <c r="C133" s="1">
        <v>9.3000000000000007</v>
      </c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3"/>
  <sheetViews>
    <sheetView showGridLines="0" workbookViewId="0">
      <selection activeCell="E20" sqref="E20"/>
    </sheetView>
  </sheetViews>
  <sheetFormatPr baseColWidth="10" defaultColWidth="11.42578125" defaultRowHeight="14.25"/>
  <cols>
    <col min="1" max="16384" width="11.42578125" style="3"/>
  </cols>
  <sheetData>
    <row r="2" spans="2:9" ht="15">
      <c r="I2"/>
    </row>
    <row r="3" spans="2:9" ht="15">
      <c r="B3" s="4"/>
      <c r="I3"/>
    </row>
    <row r="5" spans="2:9" ht="15" customHeight="1">
      <c r="B5" s="24"/>
      <c r="C5" s="1" t="s">
        <v>181</v>
      </c>
      <c r="D5" s="1" t="s">
        <v>180</v>
      </c>
      <c r="E5" s="1" t="s">
        <v>188</v>
      </c>
      <c r="F5" s="1" t="s">
        <v>174</v>
      </c>
    </row>
    <row r="6" spans="2:9" ht="15" customHeight="1">
      <c r="B6" s="25">
        <f>2017</f>
        <v>2017</v>
      </c>
      <c r="C6" s="26">
        <v>18.32</v>
      </c>
      <c r="D6" s="26">
        <v>1.1000000000000001</v>
      </c>
      <c r="E6" s="26">
        <v>1.83</v>
      </c>
      <c r="F6" s="26">
        <v>-7.0000000000000007E-2</v>
      </c>
    </row>
    <row r="7" spans="2:9" ht="15" customHeight="1">
      <c r="B7" s="25">
        <f>1+B6</f>
        <v>2018</v>
      </c>
      <c r="C7" s="26">
        <v>18.010000000000002</v>
      </c>
      <c r="D7" s="26">
        <v>0.38</v>
      </c>
      <c r="E7" s="26">
        <v>1.75</v>
      </c>
      <c r="F7" s="26">
        <v>-0.7</v>
      </c>
    </row>
    <row r="8" spans="2:9" ht="15" customHeight="1">
      <c r="B8" s="25">
        <f t="shared" ref="B8:B11" si="0">1+B7</f>
        <v>2019</v>
      </c>
      <c r="C8" s="26">
        <v>16.43</v>
      </c>
      <c r="D8" s="26">
        <v>-1.06</v>
      </c>
      <c r="E8" s="26">
        <v>1.45</v>
      </c>
      <c r="F8" s="26">
        <v>-1.97</v>
      </c>
    </row>
    <row r="9" spans="2:9" ht="15" customHeight="1">
      <c r="B9" s="25">
        <f t="shared" si="0"/>
        <v>2020</v>
      </c>
      <c r="C9" s="26">
        <v>16.079999999999998</v>
      </c>
      <c r="D9" s="26">
        <v>-0.19</v>
      </c>
      <c r="E9" s="26">
        <v>1.59</v>
      </c>
      <c r="F9" s="26">
        <v>-1.22</v>
      </c>
    </row>
    <row r="10" spans="2:9" ht="15" customHeight="1">
      <c r="B10" s="25">
        <f t="shared" si="0"/>
        <v>2021</v>
      </c>
      <c r="C10" s="26">
        <v>15.77</v>
      </c>
      <c r="D10" s="26">
        <v>0.03</v>
      </c>
      <c r="E10" s="26">
        <v>1.65</v>
      </c>
      <c r="F10" s="26">
        <v>-1.03</v>
      </c>
    </row>
    <row r="11" spans="2:9" ht="15" customHeight="1">
      <c r="B11" s="25">
        <f t="shared" si="0"/>
        <v>2022</v>
      </c>
      <c r="C11" s="26">
        <v>15.54</v>
      </c>
      <c r="D11" s="26">
        <v>0.19</v>
      </c>
      <c r="E11" s="26">
        <v>1.7</v>
      </c>
      <c r="F11" s="26">
        <v>-0.9</v>
      </c>
    </row>
    <row r="12" spans="2:9" ht="15" customHeight="1">
      <c r="B12" s="24"/>
      <c r="C12" s="36"/>
      <c r="D12" s="36"/>
      <c r="E12" s="36"/>
      <c r="F12" s="36"/>
    </row>
    <row r="13" spans="2:9" ht="15" customHeight="1"/>
    <row r="14" spans="2:9" ht="15" customHeight="1">
      <c r="C14" s="5"/>
      <c r="D14" s="5"/>
      <c r="E14" s="5"/>
      <c r="F14" s="5"/>
    </row>
    <row r="15" spans="2:9" ht="15" customHeight="1">
      <c r="C15" s="5"/>
      <c r="D15" s="5"/>
      <c r="E15" s="5"/>
      <c r="F15" s="5"/>
    </row>
    <row r="16" spans="2:9" ht="15" customHeight="1">
      <c r="B16" s="4"/>
      <c r="C16" s="5"/>
      <c r="D16" s="5"/>
      <c r="E16" s="5"/>
      <c r="F16" s="5"/>
    </row>
    <row r="17" spans="2:8" ht="15" customHeight="1">
      <c r="B17" s="4"/>
      <c r="C17" s="5"/>
      <c r="D17" s="5"/>
      <c r="E17" s="5"/>
      <c r="F17" s="5"/>
    </row>
    <row r="18" spans="2:8" ht="15" customHeight="1">
      <c r="B18" s="4"/>
      <c r="C18" s="5"/>
      <c r="D18" s="5"/>
      <c r="E18" s="5"/>
      <c r="F18" s="5"/>
    </row>
    <row r="19" spans="2:8" ht="15" customHeight="1">
      <c r="B19" s="4"/>
      <c r="C19" s="5"/>
      <c r="D19" s="5"/>
      <c r="E19" s="5"/>
      <c r="F19" s="5"/>
    </row>
    <row r="20" spans="2:8" ht="15" customHeight="1">
      <c r="B20" s="4"/>
      <c r="C20" s="5"/>
      <c r="D20" s="5"/>
      <c r="E20" s="5"/>
      <c r="F20" s="5"/>
    </row>
    <row r="21" spans="2:8" ht="15" customHeight="1">
      <c r="B21" s="4"/>
      <c r="C21" s="5"/>
      <c r="D21" s="5"/>
      <c r="E21" s="5"/>
      <c r="F21" s="5"/>
      <c r="H21" s="12" t="s">
        <v>198</v>
      </c>
    </row>
    <row r="22" spans="2:8" ht="15" customHeight="1">
      <c r="H22" s="19" t="s">
        <v>168</v>
      </c>
    </row>
    <row r="23" spans="2:8" ht="15" customHeight="1"/>
    <row r="38" spans="3:6">
      <c r="C38" s="5"/>
      <c r="D38" s="5"/>
      <c r="E38" s="5"/>
      <c r="F38" s="5"/>
    </row>
    <row r="39" spans="3:6">
      <c r="C39" s="5"/>
      <c r="D39" s="5"/>
      <c r="E39" s="5"/>
      <c r="F39" s="5"/>
    </row>
    <row r="40" spans="3:6">
      <c r="C40" s="5"/>
      <c r="D40" s="5"/>
      <c r="E40" s="5"/>
      <c r="F40" s="5"/>
    </row>
    <row r="41" spans="3:6">
      <c r="C41" s="5"/>
      <c r="D41" s="5"/>
      <c r="E41" s="5"/>
      <c r="F41" s="5"/>
    </row>
    <row r="42" spans="3:6">
      <c r="C42" s="5"/>
      <c r="D42" s="5"/>
      <c r="E42" s="5"/>
      <c r="F42" s="5"/>
    </row>
    <row r="43" spans="3:6">
      <c r="C43" s="5"/>
      <c r="D43" s="5"/>
      <c r="E43" s="5"/>
      <c r="F43" s="5"/>
    </row>
  </sheetData>
  <pageMargins left="0.7" right="0.7" top="0.78740157499999996" bottom="0.78740157499999996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5"/>
  <sheetViews>
    <sheetView showGridLines="0" workbookViewId="0">
      <selection activeCell="N30" sqref="N30"/>
    </sheetView>
  </sheetViews>
  <sheetFormatPr baseColWidth="10" defaultColWidth="11.42578125" defaultRowHeight="12.75"/>
  <cols>
    <col min="1" max="1" width="6.28515625" style="1" customWidth="1"/>
    <col min="2" max="2" width="10.7109375" style="1" customWidth="1"/>
    <col min="3" max="16384" width="11.42578125" style="1"/>
  </cols>
  <sheetData>
    <row r="2" spans="1:6" ht="14.25">
      <c r="B2" s="8"/>
    </row>
    <row r="4" spans="1:6" ht="15">
      <c r="F4"/>
    </row>
    <row r="5" spans="1:6" ht="15">
      <c r="F5"/>
    </row>
    <row r="6" spans="1:6" ht="15" customHeight="1">
      <c r="A6" s="9"/>
      <c r="B6" s="9" t="s">
        <v>19</v>
      </c>
      <c r="C6" s="10">
        <v>2022</v>
      </c>
      <c r="D6" s="3"/>
    </row>
    <row r="7" spans="1:6" ht="14.25">
      <c r="A7" s="1">
        <f t="shared" ref="A7:A38" si="0">1+A6</f>
        <v>1</v>
      </c>
      <c r="B7" s="1">
        <v>1</v>
      </c>
      <c r="C7" s="11">
        <v>2.2999999999999998</v>
      </c>
      <c r="D7" s="17"/>
    </row>
    <row r="8" spans="1:6" ht="14.25">
      <c r="A8" s="1">
        <f t="shared" si="0"/>
        <v>2</v>
      </c>
      <c r="B8" s="1">
        <v>2</v>
      </c>
      <c r="C8" s="11">
        <v>4.5</v>
      </c>
      <c r="D8" s="17"/>
    </row>
    <row r="9" spans="1:6" ht="14.25">
      <c r="A9" s="1">
        <f t="shared" si="0"/>
        <v>3</v>
      </c>
      <c r="B9" s="1">
        <v>3</v>
      </c>
      <c r="C9" s="11">
        <v>5.2</v>
      </c>
      <c r="D9" s="17"/>
    </row>
    <row r="10" spans="1:6" ht="14.25">
      <c r="A10" s="1">
        <f t="shared" si="0"/>
        <v>4</v>
      </c>
      <c r="B10" s="1">
        <v>4</v>
      </c>
      <c r="C10" s="11">
        <v>5.2</v>
      </c>
      <c r="D10" s="17"/>
    </row>
    <row r="11" spans="1:6" ht="14.25">
      <c r="A11" s="1">
        <f t="shared" si="0"/>
        <v>5</v>
      </c>
      <c r="B11" s="1">
        <v>5</v>
      </c>
      <c r="C11" s="11">
        <v>5.7</v>
      </c>
      <c r="D11" s="17"/>
    </row>
    <row r="12" spans="1:6" ht="14.25">
      <c r="A12" s="1">
        <f t="shared" si="0"/>
        <v>6</v>
      </c>
      <c r="B12" s="1">
        <v>6</v>
      </c>
      <c r="C12" s="11">
        <v>6.6</v>
      </c>
      <c r="D12" s="17"/>
    </row>
    <row r="13" spans="1:6" ht="14.25">
      <c r="A13" s="1">
        <f t="shared" si="0"/>
        <v>7</v>
      </c>
      <c r="B13" s="1">
        <v>7</v>
      </c>
      <c r="C13" s="11">
        <v>7</v>
      </c>
      <c r="D13" s="17"/>
    </row>
    <row r="14" spans="1:6" ht="14.25">
      <c r="A14" s="1">
        <f t="shared" si="0"/>
        <v>8</v>
      </c>
      <c r="B14" s="1">
        <v>8</v>
      </c>
      <c r="C14" s="11">
        <v>7.2</v>
      </c>
      <c r="D14" s="17"/>
    </row>
    <row r="15" spans="1:6" ht="14.25">
      <c r="A15" s="1">
        <f t="shared" si="0"/>
        <v>9</v>
      </c>
      <c r="B15" s="1">
        <v>9</v>
      </c>
      <c r="C15" s="11">
        <v>8.3000000000000007</v>
      </c>
      <c r="D15" s="17"/>
    </row>
    <row r="16" spans="1:6" ht="14.25">
      <c r="A16" s="1">
        <f t="shared" si="0"/>
        <v>10</v>
      </c>
      <c r="B16" s="1">
        <v>10</v>
      </c>
      <c r="C16" s="11">
        <v>8.3000000000000007</v>
      </c>
      <c r="D16" s="17"/>
    </row>
    <row r="17" spans="1:6" ht="14.25">
      <c r="A17" s="1">
        <f t="shared" si="0"/>
        <v>11</v>
      </c>
      <c r="B17" s="1">
        <v>11</v>
      </c>
      <c r="C17" s="11">
        <v>8.4</v>
      </c>
      <c r="D17" s="17"/>
    </row>
    <row r="18" spans="1:6" ht="14.25">
      <c r="A18" s="1">
        <f t="shared" si="0"/>
        <v>12</v>
      </c>
      <c r="B18" s="1">
        <v>12</v>
      </c>
      <c r="C18" s="11">
        <v>8.5</v>
      </c>
      <c r="D18" s="17"/>
    </row>
    <row r="19" spans="1:6" ht="14.25">
      <c r="A19" s="1">
        <f t="shared" si="0"/>
        <v>13</v>
      </c>
      <c r="B19" s="1">
        <v>13</v>
      </c>
      <c r="C19" s="11">
        <v>8.5</v>
      </c>
      <c r="D19" s="17"/>
    </row>
    <row r="20" spans="1:6" ht="14.25">
      <c r="A20" s="1">
        <f t="shared" si="0"/>
        <v>14</v>
      </c>
      <c r="B20" s="1">
        <v>14</v>
      </c>
      <c r="C20" s="11">
        <v>9.4</v>
      </c>
      <c r="D20" s="17"/>
    </row>
    <row r="21" spans="1:6" ht="14.25">
      <c r="A21" s="1">
        <f t="shared" si="0"/>
        <v>15</v>
      </c>
      <c r="B21" s="1">
        <v>15</v>
      </c>
      <c r="C21" s="11">
        <v>9.5</v>
      </c>
      <c r="D21" s="17"/>
    </row>
    <row r="22" spans="1:6" ht="14.25">
      <c r="A22" s="1">
        <f t="shared" si="0"/>
        <v>16</v>
      </c>
      <c r="B22" s="1">
        <v>16</v>
      </c>
      <c r="C22" s="11">
        <v>9.5</v>
      </c>
      <c r="D22" s="17"/>
    </row>
    <row r="23" spans="1:6" ht="14.25">
      <c r="A23" s="1">
        <f t="shared" si="0"/>
        <v>17</v>
      </c>
      <c r="B23" s="1">
        <v>17</v>
      </c>
      <c r="C23" s="11">
        <v>9.6999999999999993</v>
      </c>
      <c r="D23" s="17"/>
    </row>
    <row r="24" spans="1:6" ht="14.25">
      <c r="A24" s="1">
        <f t="shared" si="0"/>
        <v>18</v>
      </c>
      <c r="B24" s="1">
        <v>18</v>
      </c>
      <c r="C24" s="11">
        <v>10</v>
      </c>
      <c r="D24" s="17"/>
    </row>
    <row r="25" spans="1:6" ht="14.25">
      <c r="A25" s="1">
        <f t="shared" si="0"/>
        <v>19</v>
      </c>
      <c r="B25" s="1">
        <v>19</v>
      </c>
      <c r="C25" s="11">
        <v>10.199999999999999</v>
      </c>
      <c r="D25" s="17"/>
    </row>
    <row r="26" spans="1:6" ht="14.25">
      <c r="A26" s="1">
        <f t="shared" si="0"/>
        <v>20</v>
      </c>
      <c r="B26" s="1">
        <v>20</v>
      </c>
      <c r="C26" s="11">
        <v>10.4</v>
      </c>
      <c r="D26" s="17"/>
    </row>
    <row r="27" spans="1:6" ht="14.25">
      <c r="A27" s="1">
        <f t="shared" si="0"/>
        <v>21</v>
      </c>
      <c r="B27" s="1">
        <v>21</v>
      </c>
      <c r="C27" s="11">
        <v>10.5</v>
      </c>
      <c r="D27" s="17"/>
    </row>
    <row r="28" spans="1:6" ht="15">
      <c r="A28" s="1">
        <f t="shared" si="0"/>
        <v>22</v>
      </c>
      <c r="B28" s="1">
        <v>22</v>
      </c>
      <c r="C28" s="11">
        <v>11.3</v>
      </c>
      <c r="D28" s="17"/>
      <c r="F28" s="12" t="s">
        <v>199</v>
      </c>
    </row>
    <row r="29" spans="1:6" ht="15.75">
      <c r="A29" s="1">
        <f t="shared" si="0"/>
        <v>23</v>
      </c>
      <c r="B29" s="1">
        <v>23</v>
      </c>
      <c r="C29" s="11">
        <v>12.2</v>
      </c>
      <c r="D29" s="17"/>
      <c r="F29" s="19" t="s">
        <v>168</v>
      </c>
    </row>
    <row r="30" spans="1:6" ht="14.25">
      <c r="A30" s="1">
        <f t="shared" si="0"/>
        <v>24</v>
      </c>
      <c r="B30" s="1">
        <v>24</v>
      </c>
      <c r="C30" s="11">
        <v>12.2</v>
      </c>
      <c r="D30" s="17"/>
    </row>
    <row r="31" spans="1:6" ht="14.25">
      <c r="A31" s="1">
        <f t="shared" si="0"/>
        <v>25</v>
      </c>
      <c r="B31" s="1">
        <v>25</v>
      </c>
      <c r="C31" s="11">
        <v>12.4</v>
      </c>
      <c r="D31" s="17"/>
    </row>
    <row r="32" spans="1:6" ht="14.25">
      <c r="A32" s="1">
        <f t="shared" si="0"/>
        <v>26</v>
      </c>
      <c r="B32" s="1">
        <v>26</v>
      </c>
      <c r="C32" s="11">
        <v>12.5</v>
      </c>
      <c r="D32" s="17"/>
    </row>
    <row r="33" spans="1:4" ht="14.25">
      <c r="A33" s="1">
        <f t="shared" si="0"/>
        <v>27</v>
      </c>
      <c r="B33" s="1">
        <v>27</v>
      </c>
      <c r="C33" s="11">
        <v>12.6</v>
      </c>
      <c r="D33" s="17"/>
    </row>
    <row r="34" spans="1:4" ht="14.25">
      <c r="A34" s="1">
        <f t="shared" si="0"/>
        <v>28</v>
      </c>
      <c r="B34" s="1">
        <v>28</v>
      </c>
      <c r="C34" s="11">
        <v>12.8</v>
      </c>
      <c r="D34" s="17"/>
    </row>
    <row r="35" spans="1:4" ht="14.25">
      <c r="A35" s="1">
        <f t="shared" si="0"/>
        <v>29</v>
      </c>
      <c r="B35" s="1">
        <v>29</v>
      </c>
      <c r="C35" s="11">
        <v>12.8</v>
      </c>
      <c r="D35" s="17"/>
    </row>
    <row r="36" spans="1:4" ht="14.25">
      <c r="A36" s="1">
        <f t="shared" si="0"/>
        <v>30</v>
      </c>
      <c r="B36" s="1">
        <v>30</v>
      </c>
      <c r="C36" s="11">
        <v>13.2</v>
      </c>
      <c r="D36" s="17"/>
    </row>
    <row r="37" spans="1:4" ht="14.25">
      <c r="A37" s="1">
        <f t="shared" si="0"/>
        <v>31</v>
      </c>
      <c r="B37" s="1">
        <v>31</v>
      </c>
      <c r="C37" s="11">
        <v>13.2</v>
      </c>
      <c r="D37" s="17"/>
    </row>
    <row r="38" spans="1:4" ht="14.25">
      <c r="A38" s="1">
        <f t="shared" si="0"/>
        <v>32</v>
      </c>
      <c r="B38" s="1">
        <v>32</v>
      </c>
      <c r="C38" s="11">
        <v>13.3</v>
      </c>
      <c r="D38" s="17"/>
    </row>
    <row r="39" spans="1:4" ht="14.25">
      <c r="A39" s="1">
        <f t="shared" ref="A39:A70" si="1">1+A38</f>
        <v>33</v>
      </c>
      <c r="B39" s="1">
        <v>33</v>
      </c>
      <c r="C39" s="11">
        <v>13.6</v>
      </c>
      <c r="D39" s="17"/>
    </row>
    <row r="40" spans="1:4" ht="14.25">
      <c r="A40" s="1">
        <f t="shared" si="1"/>
        <v>34</v>
      </c>
      <c r="B40" s="1">
        <v>34</v>
      </c>
      <c r="C40" s="11">
        <v>13.7</v>
      </c>
      <c r="D40" s="17"/>
    </row>
    <row r="41" spans="1:4" ht="14.25">
      <c r="A41" s="1">
        <f t="shared" si="1"/>
        <v>35</v>
      </c>
      <c r="B41" s="1">
        <v>35</v>
      </c>
      <c r="C41" s="11">
        <v>13.8</v>
      </c>
      <c r="D41" s="17"/>
    </row>
    <row r="42" spans="1:4" ht="14.25">
      <c r="A42" s="1">
        <f t="shared" si="1"/>
        <v>36</v>
      </c>
      <c r="B42" s="1">
        <v>36</v>
      </c>
      <c r="C42" s="11">
        <v>13.9</v>
      </c>
      <c r="D42" s="17"/>
    </row>
    <row r="43" spans="1:4" ht="14.25">
      <c r="A43" s="1">
        <f t="shared" si="1"/>
        <v>37</v>
      </c>
      <c r="B43" s="1">
        <v>37</v>
      </c>
      <c r="C43" s="11">
        <v>14.1</v>
      </c>
      <c r="D43" s="17"/>
    </row>
    <row r="44" spans="1:4" ht="14.25">
      <c r="A44" s="1">
        <f t="shared" si="1"/>
        <v>38</v>
      </c>
      <c r="B44" s="1">
        <v>38</v>
      </c>
      <c r="C44" s="11">
        <v>14.2</v>
      </c>
      <c r="D44" s="17"/>
    </row>
    <row r="45" spans="1:4" ht="14.25">
      <c r="A45" s="1">
        <f t="shared" si="1"/>
        <v>39</v>
      </c>
      <c r="B45" s="1">
        <v>39</v>
      </c>
      <c r="C45" s="11">
        <v>14.2</v>
      </c>
      <c r="D45" s="17"/>
    </row>
    <row r="46" spans="1:4" ht="14.25">
      <c r="A46" s="1">
        <f t="shared" si="1"/>
        <v>40</v>
      </c>
      <c r="B46" s="1">
        <v>40</v>
      </c>
      <c r="C46" s="11">
        <v>14.2</v>
      </c>
      <c r="D46" s="17"/>
    </row>
    <row r="47" spans="1:4" ht="14.25">
      <c r="A47" s="1">
        <f t="shared" si="1"/>
        <v>41</v>
      </c>
      <c r="B47" s="1">
        <v>41</v>
      </c>
      <c r="C47" s="11">
        <v>14.6</v>
      </c>
      <c r="D47" s="17"/>
    </row>
    <row r="48" spans="1:4" ht="14.25">
      <c r="A48" s="1">
        <f t="shared" si="1"/>
        <v>42</v>
      </c>
      <c r="B48" s="1">
        <v>42</v>
      </c>
      <c r="C48" s="11">
        <v>14.8</v>
      </c>
      <c r="D48" s="17"/>
    </row>
    <row r="49" spans="1:4" ht="14.25">
      <c r="A49" s="1">
        <f t="shared" si="1"/>
        <v>43</v>
      </c>
      <c r="B49" s="1">
        <v>43</v>
      </c>
      <c r="C49" s="11">
        <v>15.2</v>
      </c>
      <c r="D49" s="17"/>
    </row>
    <row r="50" spans="1:4" ht="14.25">
      <c r="A50" s="1">
        <f t="shared" si="1"/>
        <v>44</v>
      </c>
      <c r="B50" s="1">
        <v>44</v>
      </c>
      <c r="C50" s="11">
        <v>15.3</v>
      </c>
      <c r="D50" s="17"/>
    </row>
    <row r="51" spans="1:4" ht="14.25">
      <c r="A51" s="1">
        <f t="shared" si="1"/>
        <v>45</v>
      </c>
      <c r="B51" s="1">
        <v>45</v>
      </c>
      <c r="C51" s="11">
        <v>15.3</v>
      </c>
      <c r="D51" s="17"/>
    </row>
    <row r="52" spans="1:4" ht="14.25">
      <c r="A52" s="1">
        <f t="shared" si="1"/>
        <v>46</v>
      </c>
      <c r="B52" s="1">
        <v>46</v>
      </c>
      <c r="C52" s="11">
        <v>15.3</v>
      </c>
      <c r="D52" s="17"/>
    </row>
    <row r="53" spans="1:4" ht="14.25">
      <c r="A53" s="1">
        <f t="shared" si="1"/>
        <v>47</v>
      </c>
      <c r="B53" s="1">
        <v>47</v>
      </c>
      <c r="C53" s="11">
        <v>15.3</v>
      </c>
      <c r="D53" s="17"/>
    </row>
    <row r="54" spans="1:4" ht="14.25">
      <c r="A54" s="1">
        <f t="shared" si="1"/>
        <v>48</v>
      </c>
      <c r="B54" s="1">
        <v>48</v>
      </c>
      <c r="C54" s="11">
        <v>15.4</v>
      </c>
      <c r="D54" s="17"/>
    </row>
    <row r="55" spans="1:4" ht="14.25">
      <c r="A55" s="1">
        <f t="shared" si="1"/>
        <v>49</v>
      </c>
      <c r="B55" s="1">
        <v>49</v>
      </c>
      <c r="C55" s="11">
        <v>15.4</v>
      </c>
      <c r="D55" s="17"/>
    </row>
    <row r="56" spans="1:4" ht="14.25">
      <c r="A56" s="1">
        <f t="shared" si="1"/>
        <v>50</v>
      </c>
      <c r="B56" s="1">
        <v>50</v>
      </c>
      <c r="C56" s="11">
        <v>15.5</v>
      </c>
      <c r="D56" s="17"/>
    </row>
    <row r="57" spans="1:4" ht="14.25">
      <c r="A57" s="1">
        <f t="shared" si="1"/>
        <v>51</v>
      </c>
      <c r="B57" s="1">
        <v>51</v>
      </c>
      <c r="C57" s="11">
        <v>15.6</v>
      </c>
      <c r="D57" s="17"/>
    </row>
    <row r="58" spans="1:4" ht="14.25">
      <c r="A58" s="1">
        <f t="shared" si="1"/>
        <v>52</v>
      </c>
      <c r="B58" s="1">
        <v>52</v>
      </c>
      <c r="C58" s="11">
        <v>15.8</v>
      </c>
      <c r="D58" s="17"/>
    </row>
    <row r="59" spans="1:4" ht="14.25">
      <c r="A59" s="1">
        <f t="shared" si="1"/>
        <v>53</v>
      </c>
      <c r="B59" s="1">
        <v>53</v>
      </c>
      <c r="C59" s="11">
        <v>15.8</v>
      </c>
      <c r="D59" s="17"/>
    </row>
    <row r="60" spans="1:4" ht="14.25">
      <c r="A60" s="1">
        <f t="shared" si="1"/>
        <v>54</v>
      </c>
      <c r="B60" s="1">
        <v>54</v>
      </c>
      <c r="C60" s="11">
        <v>15.9</v>
      </c>
      <c r="D60" s="17"/>
    </row>
    <row r="61" spans="1:4" ht="14.25">
      <c r="A61" s="1">
        <f t="shared" si="1"/>
        <v>55</v>
      </c>
      <c r="B61" s="1">
        <v>55</v>
      </c>
      <c r="C61" s="11">
        <v>16</v>
      </c>
      <c r="D61" s="17"/>
    </row>
    <row r="62" spans="1:4" ht="14.25">
      <c r="A62" s="1">
        <f t="shared" si="1"/>
        <v>56</v>
      </c>
      <c r="B62" s="1">
        <v>56</v>
      </c>
      <c r="C62" s="11">
        <v>16.3</v>
      </c>
      <c r="D62" s="17"/>
    </row>
    <row r="63" spans="1:4" ht="14.25">
      <c r="A63" s="1">
        <f t="shared" si="1"/>
        <v>57</v>
      </c>
      <c r="B63" s="1">
        <v>57</v>
      </c>
      <c r="C63" s="11">
        <v>16.399999999999999</v>
      </c>
      <c r="D63" s="17"/>
    </row>
    <row r="64" spans="1:4" ht="14.25">
      <c r="A64" s="1">
        <f t="shared" si="1"/>
        <v>58</v>
      </c>
      <c r="B64" s="1">
        <v>58</v>
      </c>
      <c r="C64" s="11">
        <v>16.5</v>
      </c>
      <c r="D64" s="17"/>
    </row>
    <row r="65" spans="1:4" ht="14.25">
      <c r="A65" s="1">
        <f t="shared" si="1"/>
        <v>59</v>
      </c>
      <c r="B65" s="1">
        <v>59</v>
      </c>
      <c r="C65" s="11">
        <v>16.600000000000001</v>
      </c>
      <c r="D65" s="17"/>
    </row>
    <row r="66" spans="1:4" ht="14.25">
      <c r="A66" s="1">
        <f t="shared" si="1"/>
        <v>60</v>
      </c>
      <c r="B66" s="1">
        <v>60</v>
      </c>
      <c r="C66" s="11">
        <v>16.899999999999999</v>
      </c>
      <c r="D66" s="17"/>
    </row>
    <row r="67" spans="1:4" ht="14.25">
      <c r="A67" s="1">
        <f t="shared" si="1"/>
        <v>61</v>
      </c>
      <c r="B67" s="1">
        <v>61</v>
      </c>
      <c r="C67" s="11">
        <v>17.2</v>
      </c>
      <c r="D67" s="17"/>
    </row>
    <row r="68" spans="1:4" ht="14.25">
      <c r="A68" s="1">
        <f t="shared" si="1"/>
        <v>62</v>
      </c>
      <c r="B68" s="1">
        <v>62</v>
      </c>
      <c r="C68" s="11">
        <v>17.399999999999999</v>
      </c>
      <c r="D68" s="17"/>
    </row>
    <row r="69" spans="1:4" ht="14.25">
      <c r="A69" s="1">
        <f t="shared" si="1"/>
        <v>63</v>
      </c>
      <c r="B69" s="1">
        <v>63</v>
      </c>
      <c r="C69" s="11">
        <v>17.899999999999999</v>
      </c>
      <c r="D69" s="17"/>
    </row>
    <row r="70" spans="1:4" ht="14.25">
      <c r="A70" s="1">
        <f t="shared" si="1"/>
        <v>64</v>
      </c>
      <c r="B70" s="1">
        <v>64</v>
      </c>
      <c r="C70" s="11">
        <v>17.899999999999999</v>
      </c>
      <c r="D70" s="17"/>
    </row>
    <row r="71" spans="1:4" ht="14.25">
      <c r="A71" s="1">
        <f t="shared" ref="A71:A95" si="2">1+A70</f>
        <v>65</v>
      </c>
      <c r="B71" s="1">
        <v>65</v>
      </c>
      <c r="C71" s="11">
        <v>18</v>
      </c>
      <c r="D71" s="17"/>
    </row>
    <row r="72" spans="1:4" ht="14.25">
      <c r="A72" s="1">
        <f t="shared" si="2"/>
        <v>66</v>
      </c>
      <c r="B72" s="1">
        <v>66</v>
      </c>
      <c r="C72" s="11">
        <v>18</v>
      </c>
      <c r="D72" s="17"/>
    </row>
    <row r="73" spans="1:4" ht="14.25">
      <c r="A73" s="1">
        <f t="shared" si="2"/>
        <v>67</v>
      </c>
      <c r="B73" s="1">
        <v>67</v>
      </c>
      <c r="C73" s="11">
        <v>18</v>
      </c>
      <c r="D73" s="17"/>
    </row>
    <row r="74" spans="1:4" ht="14.25">
      <c r="A74" s="1">
        <f t="shared" si="2"/>
        <v>68</v>
      </c>
      <c r="B74" s="1">
        <v>68</v>
      </c>
      <c r="C74" s="11">
        <v>18.100000000000001</v>
      </c>
      <c r="D74" s="17"/>
    </row>
    <row r="75" spans="1:4" ht="14.25">
      <c r="A75" s="1">
        <f t="shared" si="2"/>
        <v>69</v>
      </c>
      <c r="B75" s="1">
        <v>69</v>
      </c>
      <c r="C75" s="11">
        <v>18.2</v>
      </c>
      <c r="D75" s="17"/>
    </row>
    <row r="76" spans="1:4" ht="14.25">
      <c r="A76" s="1">
        <f t="shared" si="2"/>
        <v>70</v>
      </c>
      <c r="B76" s="1">
        <v>70</v>
      </c>
      <c r="C76" s="11">
        <v>18.2</v>
      </c>
      <c r="D76" s="17"/>
    </row>
    <row r="77" spans="1:4" ht="14.25">
      <c r="A77" s="1">
        <f t="shared" si="2"/>
        <v>71</v>
      </c>
      <c r="B77" s="1">
        <v>71</v>
      </c>
      <c r="C77" s="11">
        <v>18.399999999999999</v>
      </c>
      <c r="D77" s="17"/>
    </row>
    <row r="78" spans="1:4" ht="14.25">
      <c r="A78" s="1">
        <f t="shared" si="2"/>
        <v>72</v>
      </c>
      <c r="B78" s="1">
        <v>72</v>
      </c>
      <c r="C78" s="11">
        <v>18.600000000000001</v>
      </c>
      <c r="D78" s="17"/>
    </row>
    <row r="79" spans="1:4" ht="14.25">
      <c r="A79" s="1">
        <f t="shared" si="2"/>
        <v>73</v>
      </c>
      <c r="B79" s="1">
        <v>73</v>
      </c>
      <c r="C79" s="11">
        <v>18.8</v>
      </c>
      <c r="D79" s="17"/>
    </row>
    <row r="80" spans="1:4" ht="14.25">
      <c r="A80" s="1">
        <f t="shared" si="2"/>
        <v>74</v>
      </c>
      <c r="B80" s="1">
        <v>74</v>
      </c>
      <c r="C80" s="11">
        <v>18.899999999999999</v>
      </c>
      <c r="D80" s="17"/>
    </row>
    <row r="81" spans="1:4" ht="14.25">
      <c r="A81" s="1">
        <f t="shared" si="2"/>
        <v>75</v>
      </c>
      <c r="B81" s="1">
        <v>75</v>
      </c>
      <c r="C81" s="11">
        <v>19</v>
      </c>
      <c r="D81" s="17"/>
    </row>
    <row r="82" spans="1:4" ht="14.25">
      <c r="A82" s="1">
        <f t="shared" si="2"/>
        <v>76</v>
      </c>
      <c r="B82" s="1">
        <v>76</v>
      </c>
      <c r="C82" s="11">
        <v>19.100000000000001</v>
      </c>
      <c r="D82" s="17"/>
    </row>
    <row r="83" spans="1:4" ht="14.25">
      <c r="A83" s="1">
        <f t="shared" si="2"/>
        <v>77</v>
      </c>
      <c r="B83" s="1">
        <v>77</v>
      </c>
      <c r="C83" s="11">
        <v>19.2</v>
      </c>
      <c r="D83" s="17"/>
    </row>
    <row r="84" spans="1:4" ht="14.25">
      <c r="A84" s="1">
        <f t="shared" si="2"/>
        <v>78</v>
      </c>
      <c r="B84" s="1">
        <v>78</v>
      </c>
      <c r="C84" s="11">
        <v>19.5</v>
      </c>
      <c r="D84" s="17"/>
    </row>
    <row r="85" spans="1:4" ht="14.25">
      <c r="A85" s="1">
        <f t="shared" si="2"/>
        <v>79</v>
      </c>
      <c r="B85" s="1">
        <v>79</v>
      </c>
      <c r="C85" s="11">
        <v>19.5</v>
      </c>
      <c r="D85" s="17"/>
    </row>
    <row r="86" spans="1:4" ht="14.25">
      <c r="A86" s="1">
        <f t="shared" si="2"/>
        <v>80</v>
      </c>
      <c r="B86" s="1">
        <v>80</v>
      </c>
      <c r="C86" s="11">
        <v>19.600000000000001</v>
      </c>
      <c r="D86" s="17"/>
    </row>
    <row r="87" spans="1:4" ht="14.25">
      <c r="A87" s="1">
        <f t="shared" si="2"/>
        <v>81</v>
      </c>
      <c r="B87" s="1">
        <v>81</v>
      </c>
      <c r="C87" s="11">
        <v>19.600000000000001</v>
      </c>
      <c r="D87" s="17"/>
    </row>
    <row r="88" spans="1:4" ht="14.25">
      <c r="A88" s="1">
        <f t="shared" si="2"/>
        <v>82</v>
      </c>
      <c r="B88" s="1">
        <v>82</v>
      </c>
      <c r="C88" s="11">
        <v>19.600000000000001</v>
      </c>
      <c r="D88" s="17"/>
    </row>
    <row r="89" spans="1:4" ht="14.25">
      <c r="A89" s="1">
        <f t="shared" si="2"/>
        <v>83</v>
      </c>
      <c r="B89" s="1">
        <v>83</v>
      </c>
      <c r="C89" s="11">
        <v>19.7</v>
      </c>
      <c r="D89" s="17"/>
    </row>
    <row r="90" spans="1:4" ht="14.25">
      <c r="A90" s="1">
        <f t="shared" si="2"/>
        <v>84</v>
      </c>
      <c r="B90" s="1">
        <v>84</v>
      </c>
      <c r="C90" s="11">
        <v>20</v>
      </c>
      <c r="D90" s="17"/>
    </row>
    <row r="91" spans="1:4" ht="14.25">
      <c r="A91" s="1">
        <f t="shared" si="2"/>
        <v>85</v>
      </c>
      <c r="B91" s="1">
        <v>85</v>
      </c>
      <c r="C91" s="11">
        <v>20</v>
      </c>
      <c r="D91" s="17"/>
    </row>
    <row r="92" spans="1:4" ht="14.25">
      <c r="A92" s="1">
        <f t="shared" si="2"/>
        <v>86</v>
      </c>
      <c r="B92" s="1">
        <v>86</v>
      </c>
      <c r="C92" s="11">
        <v>21.3</v>
      </c>
      <c r="D92" s="17"/>
    </row>
    <row r="93" spans="1:4" ht="14.25">
      <c r="A93" s="1">
        <f t="shared" si="2"/>
        <v>87</v>
      </c>
      <c r="B93" s="1">
        <v>87</v>
      </c>
      <c r="C93" s="11">
        <v>21.5</v>
      </c>
      <c r="D93" s="17"/>
    </row>
    <row r="94" spans="1:4" ht="14.25">
      <c r="A94" s="1">
        <f t="shared" si="2"/>
        <v>88</v>
      </c>
      <c r="B94" s="1">
        <v>88</v>
      </c>
      <c r="C94" s="11">
        <v>23.1</v>
      </c>
      <c r="D94" s="17"/>
    </row>
    <row r="95" spans="1:4" ht="14.25">
      <c r="A95" s="1">
        <f t="shared" si="2"/>
        <v>89</v>
      </c>
      <c r="B95" s="1">
        <v>89</v>
      </c>
      <c r="C95" s="11">
        <v>40.5</v>
      </c>
      <c r="D95" s="17"/>
    </row>
  </sheetData>
  <autoFilter ref="A6:C6">
    <sortState ref="A7:F95">
      <sortCondition ref="C6"/>
    </sortState>
  </autoFilter>
  <pageMargins left="0.7" right="0.7" top="0.78740157499999996" bottom="0.78740157499999996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43"/>
  <sheetViews>
    <sheetView showGridLines="0" workbookViewId="0">
      <selection activeCell="E16" sqref="E16"/>
    </sheetView>
  </sheetViews>
  <sheetFormatPr baseColWidth="10" defaultColWidth="11.42578125" defaultRowHeight="14.25"/>
  <cols>
    <col min="1" max="4" width="11.42578125" style="3"/>
    <col min="5" max="5" width="18.7109375" style="3" customWidth="1"/>
    <col min="6" max="16384" width="11.42578125" style="3"/>
  </cols>
  <sheetData>
    <row r="3" spans="2:9">
      <c r="B3" s="4"/>
    </row>
    <row r="5" spans="2:9" ht="15" customHeight="1">
      <c r="B5" s="24"/>
      <c r="C5" s="1" t="s">
        <v>176</v>
      </c>
      <c r="D5" s="1" t="s">
        <v>183</v>
      </c>
      <c r="E5" s="37" t="s">
        <v>188</v>
      </c>
      <c r="F5" s="1" t="s">
        <v>182</v>
      </c>
      <c r="I5"/>
    </row>
    <row r="6" spans="2:9" ht="15" customHeight="1">
      <c r="B6" s="25">
        <f>2017</f>
        <v>2017</v>
      </c>
      <c r="C6" s="26">
        <v>18.510000000000002</v>
      </c>
      <c r="D6" s="26">
        <v>3.27</v>
      </c>
      <c r="E6" s="26">
        <v>8.23</v>
      </c>
      <c r="F6" s="26">
        <v>-1.53</v>
      </c>
      <c r="I6"/>
    </row>
    <row r="7" spans="2:9" ht="15" customHeight="1">
      <c r="B7" s="25">
        <f>1+B6</f>
        <v>2018</v>
      </c>
      <c r="C7" s="26">
        <v>18.87</v>
      </c>
      <c r="D7" s="26">
        <v>1.53</v>
      </c>
      <c r="E7" s="26">
        <v>8.17</v>
      </c>
      <c r="F7" s="26">
        <v>-3.67</v>
      </c>
    </row>
    <row r="8" spans="2:9" ht="15" customHeight="1">
      <c r="B8" s="25">
        <f t="shared" ref="B8:B11" si="0">1+B7</f>
        <v>2019</v>
      </c>
      <c r="C8" s="26">
        <v>9.7100000000000009</v>
      </c>
      <c r="D8" s="26">
        <v>-6.68</v>
      </c>
      <c r="E8" s="26">
        <v>5.91</v>
      </c>
      <c r="F8" s="26">
        <v>-10.17</v>
      </c>
    </row>
    <row r="9" spans="2:9" ht="15" customHeight="1">
      <c r="B9" s="25">
        <f t="shared" si="0"/>
        <v>2020</v>
      </c>
      <c r="C9" s="26">
        <v>9.33</v>
      </c>
      <c r="D9" s="26">
        <v>0.14000000000000001</v>
      </c>
      <c r="E9" s="26">
        <v>6.06</v>
      </c>
      <c r="F9" s="26">
        <v>-3.3</v>
      </c>
    </row>
    <row r="10" spans="2:9" ht="15" customHeight="1">
      <c r="B10" s="25">
        <f t="shared" si="0"/>
        <v>2021</v>
      </c>
      <c r="C10" s="26">
        <v>10.29</v>
      </c>
      <c r="D10" s="26">
        <v>1.86</v>
      </c>
      <c r="E10" s="26">
        <v>6.61</v>
      </c>
      <c r="F10" s="26">
        <v>-1.67</v>
      </c>
    </row>
    <row r="11" spans="2:9" ht="15" customHeight="1">
      <c r="B11" s="25">
        <f t="shared" si="0"/>
        <v>2022</v>
      </c>
      <c r="C11" s="26">
        <v>11.72</v>
      </c>
      <c r="D11" s="26">
        <v>2.39</v>
      </c>
      <c r="E11" s="26">
        <v>7.15</v>
      </c>
      <c r="F11" s="26">
        <v>-1.54</v>
      </c>
    </row>
    <row r="12" spans="2:9" ht="15" customHeight="1">
      <c r="C12" s="5"/>
      <c r="D12" s="5"/>
      <c r="E12" s="5"/>
      <c r="F12" s="5"/>
    </row>
    <row r="13" spans="2:9" ht="15" customHeight="1"/>
    <row r="14" spans="2:9" ht="15" customHeight="1">
      <c r="C14" s="5"/>
      <c r="D14" s="5"/>
      <c r="E14" s="5"/>
      <c r="F14" s="5"/>
    </row>
    <row r="15" spans="2:9" ht="15" customHeight="1">
      <c r="C15" s="5"/>
      <c r="D15" s="5"/>
      <c r="E15" s="5"/>
      <c r="F15" s="5"/>
    </row>
    <row r="16" spans="2:9" ht="15" customHeight="1">
      <c r="B16" s="4"/>
      <c r="C16" s="5"/>
      <c r="D16" s="5"/>
      <c r="E16" s="5"/>
      <c r="F16" s="5"/>
    </row>
    <row r="17" spans="2:8" ht="15" customHeight="1">
      <c r="B17" s="4"/>
      <c r="C17" s="5"/>
      <c r="D17" s="5"/>
      <c r="E17" s="5"/>
      <c r="F17" s="5"/>
    </row>
    <row r="18" spans="2:8" ht="15" customHeight="1">
      <c r="B18" s="4"/>
      <c r="C18" s="5"/>
      <c r="D18" s="5"/>
      <c r="E18" s="5"/>
      <c r="F18" s="5"/>
    </row>
    <row r="19" spans="2:8" ht="15" customHeight="1">
      <c r="B19" s="4"/>
      <c r="C19" s="5"/>
      <c r="D19" s="5"/>
      <c r="E19" s="5"/>
      <c r="F19" s="5"/>
    </row>
    <row r="20" spans="2:8" ht="15" customHeight="1">
      <c r="B20" s="4"/>
      <c r="C20" s="5"/>
      <c r="D20" s="5"/>
      <c r="E20" s="5"/>
      <c r="F20" s="5"/>
    </row>
    <row r="21" spans="2:8" ht="15" customHeight="1">
      <c r="B21" s="4"/>
      <c r="C21" s="5"/>
      <c r="D21" s="5"/>
      <c r="E21" s="5"/>
      <c r="F21" s="5"/>
      <c r="H21" s="12" t="s">
        <v>200</v>
      </c>
    </row>
    <row r="22" spans="2:8" ht="15" customHeight="1">
      <c r="C22" s="5"/>
      <c r="D22" s="5"/>
      <c r="E22" s="5"/>
      <c r="F22" s="5"/>
      <c r="H22" s="19" t="s">
        <v>168</v>
      </c>
    </row>
    <row r="23" spans="2:8" ht="15" customHeight="1"/>
    <row r="38" spans="3:6">
      <c r="C38" s="5"/>
      <c r="D38" s="5"/>
      <c r="E38" s="5"/>
      <c r="F38" s="5"/>
    </row>
    <row r="39" spans="3:6">
      <c r="C39" s="5"/>
      <c r="D39" s="5"/>
      <c r="E39" s="5"/>
      <c r="F39" s="5"/>
    </row>
    <row r="40" spans="3:6">
      <c r="C40" s="5"/>
      <c r="D40" s="5"/>
      <c r="E40" s="5"/>
      <c r="F40" s="5"/>
    </row>
    <row r="41" spans="3:6">
      <c r="C41" s="5"/>
      <c r="D41" s="5"/>
      <c r="E41" s="5"/>
      <c r="F41" s="5"/>
    </row>
    <row r="42" spans="3:6">
      <c r="C42" s="5"/>
      <c r="D42" s="5"/>
      <c r="E42" s="5"/>
      <c r="F42" s="5"/>
    </row>
    <row r="43" spans="3:6">
      <c r="C43" s="5"/>
      <c r="D43" s="5"/>
      <c r="E43" s="5"/>
      <c r="F43" s="5"/>
    </row>
  </sheetData>
  <pageMargins left="0.7" right="0.7" top="0.78740157499999996" bottom="0.78740157499999996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56"/>
  <sheetViews>
    <sheetView showGridLines="0" zoomScaleNormal="100" workbookViewId="0">
      <selection activeCell="G28" sqref="G28"/>
    </sheetView>
  </sheetViews>
  <sheetFormatPr baseColWidth="10" defaultColWidth="11.42578125" defaultRowHeight="14.25"/>
  <cols>
    <col min="1" max="1" width="11.42578125" style="3" customWidth="1"/>
    <col min="2" max="16384" width="11.42578125" style="3"/>
  </cols>
  <sheetData>
    <row r="3" spans="1:6">
      <c r="A3" s="4"/>
    </row>
    <row r="5" spans="1:6" ht="102.75" customHeight="1">
      <c r="A5" s="25"/>
      <c r="B5" s="38" t="s">
        <v>185</v>
      </c>
      <c r="C5" s="38" t="s">
        <v>184</v>
      </c>
      <c r="D5" s="7"/>
    </row>
    <row r="6" spans="1:6" ht="15" customHeight="1">
      <c r="A6" s="25" t="s">
        <v>18</v>
      </c>
      <c r="B6" s="26">
        <v>5.87</v>
      </c>
      <c r="C6" s="26">
        <v>25.27</v>
      </c>
      <c r="D6" s="5"/>
      <c r="F6"/>
    </row>
    <row r="7" spans="1:6" ht="15" customHeight="1">
      <c r="A7" s="25" t="s">
        <v>17</v>
      </c>
      <c r="B7" s="26">
        <v>5.6</v>
      </c>
      <c r="C7" s="26">
        <v>22</v>
      </c>
      <c r="D7" s="5"/>
      <c r="F7"/>
    </row>
    <row r="8" spans="1:6" ht="15" customHeight="1">
      <c r="A8" s="25" t="s">
        <v>16</v>
      </c>
      <c r="B8" s="26">
        <v>5.57</v>
      </c>
      <c r="C8" s="26">
        <v>18.28</v>
      </c>
      <c r="D8" s="5"/>
    </row>
    <row r="9" spans="1:6" ht="15" customHeight="1">
      <c r="A9" s="25" t="s">
        <v>15</v>
      </c>
      <c r="B9" s="26">
        <v>4.82</v>
      </c>
      <c r="C9" s="26">
        <v>15.01</v>
      </c>
      <c r="D9" s="5"/>
    </row>
    <row r="10" spans="1:6" ht="15" customHeight="1">
      <c r="A10" s="25" t="s">
        <v>14</v>
      </c>
      <c r="B10" s="26">
        <v>4.57</v>
      </c>
      <c r="C10" s="26">
        <v>14.22</v>
      </c>
      <c r="D10" s="5"/>
    </row>
    <row r="11" spans="1:6" ht="15" customHeight="1">
      <c r="A11" s="25" t="s">
        <v>186</v>
      </c>
      <c r="B11" s="26">
        <v>4.16</v>
      </c>
      <c r="C11" s="26">
        <v>14.86</v>
      </c>
      <c r="D11" s="5"/>
    </row>
    <row r="12" spans="1:6" ht="15" customHeight="1">
      <c r="A12" s="25" t="s">
        <v>13</v>
      </c>
      <c r="B12" s="26">
        <v>3.95</v>
      </c>
      <c r="C12" s="26">
        <v>14.44</v>
      </c>
      <c r="D12" s="5"/>
    </row>
    <row r="13" spans="1:6" ht="15" customHeight="1">
      <c r="A13" s="25" t="s">
        <v>12</v>
      </c>
      <c r="B13" s="26">
        <v>3.78</v>
      </c>
      <c r="C13" s="26">
        <v>17.14</v>
      </c>
    </row>
    <row r="14" spans="1:6" ht="15" customHeight="1">
      <c r="A14" s="25" t="s">
        <v>11</v>
      </c>
      <c r="B14" s="26">
        <v>3.47</v>
      </c>
      <c r="C14" s="26">
        <v>14.14</v>
      </c>
    </row>
    <row r="15" spans="1:6" ht="15" customHeight="1">
      <c r="A15" s="25" t="s">
        <v>10</v>
      </c>
      <c r="B15" s="26">
        <v>3.14</v>
      </c>
      <c r="C15" s="26">
        <v>17.22</v>
      </c>
    </row>
    <row r="16" spans="1:6" ht="15" customHeight="1">
      <c r="A16" s="25" t="s">
        <v>9</v>
      </c>
      <c r="B16" s="26">
        <v>2.96</v>
      </c>
      <c r="C16" s="26">
        <v>15.73</v>
      </c>
    </row>
    <row r="17" spans="1:5" ht="15" customHeight="1">
      <c r="A17" s="25" t="s">
        <v>8</v>
      </c>
      <c r="B17" s="26">
        <v>2.94</v>
      </c>
      <c r="C17" s="26">
        <v>10.32</v>
      </c>
    </row>
    <row r="18" spans="1:5" ht="15" customHeight="1">
      <c r="A18" s="25" t="s">
        <v>7</v>
      </c>
      <c r="B18" s="26">
        <v>2.94</v>
      </c>
      <c r="C18" s="26">
        <v>15.51</v>
      </c>
    </row>
    <row r="19" spans="1:5" ht="15" customHeight="1">
      <c r="A19" s="25" t="s">
        <v>6</v>
      </c>
      <c r="B19" s="26">
        <v>2.4900000000000002</v>
      </c>
      <c r="C19" s="26">
        <v>11.87</v>
      </c>
    </row>
    <row r="20" spans="1:5" ht="15" customHeight="1">
      <c r="A20" s="25" t="s">
        <v>5</v>
      </c>
      <c r="B20" s="26">
        <v>2.34</v>
      </c>
      <c r="C20" s="26">
        <v>11.56</v>
      </c>
    </row>
    <row r="21" spans="1:5" ht="15" customHeight="1">
      <c r="A21" s="25" t="s">
        <v>4</v>
      </c>
      <c r="B21" s="26">
        <v>2.2000000000000002</v>
      </c>
      <c r="C21" s="26">
        <v>11.6</v>
      </c>
    </row>
    <row r="22" spans="1:5" ht="15" customHeight="1">
      <c r="A22" s="25" t="s">
        <v>3</v>
      </c>
      <c r="B22" s="26">
        <v>0.97</v>
      </c>
      <c r="C22" s="26">
        <v>10.45</v>
      </c>
    </row>
    <row r="23" spans="1:5" ht="15" customHeight="1">
      <c r="A23" s="25" t="s">
        <v>2</v>
      </c>
      <c r="B23" s="26">
        <v>0.63</v>
      </c>
      <c r="C23" s="26">
        <v>15.12</v>
      </c>
    </row>
    <row r="24" spans="1:5" ht="15" customHeight="1">
      <c r="A24" s="25" t="s">
        <v>1</v>
      </c>
      <c r="B24" s="26">
        <v>0.47</v>
      </c>
      <c r="C24" s="26">
        <v>15.19</v>
      </c>
      <c r="E24" s="21" t="s">
        <v>201</v>
      </c>
    </row>
    <row r="25" spans="1:5" ht="15.75">
      <c r="A25" s="25" t="s">
        <v>0</v>
      </c>
      <c r="B25" s="26">
        <v>0.13</v>
      </c>
      <c r="C25" s="26">
        <v>13.06</v>
      </c>
      <c r="E25" s="19" t="s">
        <v>168</v>
      </c>
    </row>
    <row r="28" spans="1:5">
      <c r="B28" s="18"/>
      <c r="C28" s="18"/>
    </row>
    <row r="29" spans="1:5">
      <c r="B29" s="18"/>
      <c r="C29" s="18"/>
    </row>
    <row r="30" spans="1:5">
      <c r="B30" s="18"/>
      <c r="C30" s="18"/>
    </row>
    <row r="31" spans="1:5">
      <c r="B31" s="18"/>
      <c r="C31" s="18"/>
    </row>
    <row r="32" spans="1:5">
      <c r="B32" s="18"/>
      <c r="C32" s="18"/>
    </row>
    <row r="33" spans="2:3">
      <c r="B33" s="18"/>
      <c r="C33" s="18"/>
    </row>
    <row r="34" spans="2:3">
      <c r="B34" s="18"/>
      <c r="C34" s="18"/>
    </row>
    <row r="35" spans="2:3">
      <c r="B35" s="18"/>
      <c r="C35" s="18"/>
    </row>
    <row r="36" spans="2:3">
      <c r="B36" s="18"/>
      <c r="C36" s="18"/>
    </row>
    <row r="37" spans="2:3">
      <c r="B37" s="18"/>
      <c r="C37" s="18"/>
    </row>
    <row r="38" spans="2:3">
      <c r="B38" s="18"/>
      <c r="C38" s="18"/>
    </row>
    <row r="39" spans="2:3">
      <c r="B39" s="18"/>
      <c r="C39" s="18"/>
    </row>
    <row r="40" spans="2:3">
      <c r="B40" s="18"/>
      <c r="C40" s="18"/>
    </row>
    <row r="41" spans="2:3">
      <c r="B41" s="18"/>
      <c r="C41" s="18"/>
    </row>
    <row r="42" spans="2:3">
      <c r="B42" s="18"/>
      <c r="C42" s="18"/>
    </row>
    <row r="43" spans="2:3">
      <c r="B43" s="18"/>
      <c r="C43" s="18"/>
    </row>
    <row r="44" spans="2:3">
      <c r="B44" s="18"/>
      <c r="C44" s="18"/>
    </row>
    <row r="45" spans="2:3">
      <c r="B45" s="18"/>
      <c r="C45" s="18"/>
    </row>
    <row r="46" spans="2:3">
      <c r="B46" s="18"/>
      <c r="C46" s="18"/>
    </row>
    <row r="47" spans="2:3">
      <c r="B47" s="18"/>
      <c r="C47" s="18"/>
    </row>
    <row r="48" spans="2:3">
      <c r="B48" s="18"/>
      <c r="C48" s="18"/>
    </row>
    <row r="49" spans="2:3">
      <c r="B49" s="18"/>
      <c r="C49" s="18"/>
    </row>
    <row r="50" spans="2:3">
      <c r="B50" s="18"/>
      <c r="C50" s="18"/>
    </row>
    <row r="51" spans="2:3">
      <c r="B51" s="18"/>
      <c r="C51" s="18"/>
    </row>
    <row r="52" spans="2:3">
      <c r="B52" s="18"/>
      <c r="C52" s="18"/>
    </row>
    <row r="53" spans="2:3">
      <c r="B53" s="18"/>
      <c r="C53" s="18"/>
    </row>
    <row r="54" spans="2:3">
      <c r="B54" s="18"/>
      <c r="C54" s="18"/>
    </row>
    <row r="55" spans="2:3">
      <c r="B55" s="18"/>
      <c r="C55" s="18"/>
    </row>
    <row r="56" spans="2:3">
      <c r="B56" s="18"/>
      <c r="C56" s="18"/>
    </row>
  </sheetData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3"/>
  <sheetViews>
    <sheetView workbookViewId="0">
      <selection activeCell="H23" sqref="H23"/>
    </sheetView>
  </sheetViews>
  <sheetFormatPr baseColWidth="10" defaultRowHeight="15"/>
  <cols>
    <col min="1" max="4" width="11.42578125" style="1"/>
  </cols>
  <sheetData>
    <row r="1" spans="1:5">
      <c r="B1" s="1" t="s">
        <v>156</v>
      </c>
      <c r="C1" s="1" t="s">
        <v>157</v>
      </c>
    </row>
    <row r="2" spans="1:5">
      <c r="A2" s="1" t="s">
        <v>20</v>
      </c>
      <c r="B2" s="1">
        <v>-1.2</v>
      </c>
      <c r="C2" s="1">
        <v>19.399999999999999</v>
      </c>
    </row>
    <row r="3" spans="1:5">
      <c r="A3" s="1" t="s">
        <v>21</v>
      </c>
      <c r="B3" s="1">
        <v>-1.2</v>
      </c>
      <c r="C3" s="1">
        <v>18.100000000000001</v>
      </c>
    </row>
    <row r="4" spans="1:5">
      <c r="A4" s="1" t="s">
        <v>22</v>
      </c>
      <c r="B4" s="1">
        <v>-1.8</v>
      </c>
      <c r="C4" s="1">
        <v>16.3</v>
      </c>
    </row>
    <row r="5" spans="1:5">
      <c r="A5" s="1" t="s">
        <v>23</v>
      </c>
      <c r="B5" s="1">
        <v>-0.6</v>
      </c>
      <c r="C5" s="1">
        <v>9.1</v>
      </c>
    </row>
    <row r="6" spans="1:5">
      <c r="A6" s="1" t="s">
        <v>24</v>
      </c>
      <c r="B6" s="1">
        <v>4.3</v>
      </c>
      <c r="C6" s="1">
        <v>0.4</v>
      </c>
    </row>
    <row r="7" spans="1:5">
      <c r="A7" s="1" t="s">
        <v>25</v>
      </c>
      <c r="B7" s="1">
        <v>3.3</v>
      </c>
      <c r="C7" s="1">
        <v>-0.8</v>
      </c>
    </row>
    <row r="8" spans="1:5">
      <c r="A8" s="1" t="s">
        <v>26</v>
      </c>
      <c r="B8" s="1">
        <v>2.2000000000000002</v>
      </c>
      <c r="C8" s="1">
        <v>-2.8</v>
      </c>
    </row>
    <row r="9" spans="1:5">
      <c r="A9" s="1" t="s">
        <v>27</v>
      </c>
      <c r="B9" s="1">
        <v>0.6</v>
      </c>
      <c r="C9" s="1">
        <v>-4</v>
      </c>
    </row>
    <row r="10" spans="1:5">
      <c r="A10" s="1" t="s">
        <v>28</v>
      </c>
      <c r="B10" s="1">
        <v>-0.9</v>
      </c>
      <c r="C10" s="1">
        <v>-6</v>
      </c>
    </row>
    <row r="11" spans="1:5">
      <c r="A11" s="1" t="s">
        <v>29</v>
      </c>
      <c r="B11" s="1">
        <v>-1.8</v>
      </c>
      <c r="C11" s="1">
        <v>-8.9</v>
      </c>
    </row>
    <row r="12" spans="1:5">
      <c r="A12" s="1" t="s">
        <v>30</v>
      </c>
      <c r="B12" s="1">
        <v>-2.7</v>
      </c>
      <c r="C12" s="1">
        <v>-9.4</v>
      </c>
    </row>
    <row r="13" spans="1:5">
      <c r="A13" s="1" t="s">
        <v>31</v>
      </c>
      <c r="B13" s="1">
        <v>-2.2000000000000002</v>
      </c>
      <c r="C13" s="1">
        <v>-7.6</v>
      </c>
    </row>
    <row r="14" spans="1:5">
      <c r="A14" s="1" t="s">
        <v>32</v>
      </c>
      <c r="B14" s="1">
        <v>-2.4</v>
      </c>
      <c r="C14" s="1">
        <v>-5.6</v>
      </c>
    </row>
    <row r="15" spans="1:5">
      <c r="A15" s="1" t="s">
        <v>33</v>
      </c>
      <c r="B15" s="1">
        <v>-3.1</v>
      </c>
      <c r="C15" s="1">
        <v>-2.4</v>
      </c>
      <c r="E15" s="12" t="s">
        <v>190</v>
      </c>
    </row>
    <row r="16" spans="1:5">
      <c r="A16" s="1" t="s">
        <v>34</v>
      </c>
      <c r="B16" s="1">
        <v>-1.8</v>
      </c>
      <c r="C16" s="1">
        <v>-1</v>
      </c>
      <c r="E16" t="s">
        <v>152</v>
      </c>
    </row>
    <row r="17" spans="1:3">
      <c r="A17" s="1" t="s">
        <v>35</v>
      </c>
      <c r="B17" s="1">
        <v>-0.9</v>
      </c>
      <c r="C17" s="1">
        <v>-2.1</v>
      </c>
    </row>
    <row r="18" spans="1:3">
      <c r="A18" s="1" t="s">
        <v>36</v>
      </c>
      <c r="B18" s="1">
        <v>0.3</v>
      </c>
      <c r="C18" s="1">
        <v>-2.4</v>
      </c>
    </row>
    <row r="19" spans="1:3">
      <c r="A19" s="1" t="s">
        <v>37</v>
      </c>
      <c r="B19" s="1">
        <v>5</v>
      </c>
      <c r="C19" s="1">
        <v>-6.6</v>
      </c>
    </row>
    <row r="20" spans="1:3">
      <c r="A20" s="1" t="s">
        <v>38</v>
      </c>
      <c r="B20" s="1">
        <v>10.7</v>
      </c>
      <c r="C20" s="1">
        <v>-13.9</v>
      </c>
    </row>
    <row r="21" spans="1:3">
      <c r="A21" s="1" t="s">
        <v>39</v>
      </c>
      <c r="B21" s="1">
        <v>10.9</v>
      </c>
      <c r="C21" s="1">
        <v>-11.5</v>
      </c>
    </row>
    <row r="22" spans="1:3">
      <c r="A22" s="1" t="s">
        <v>40</v>
      </c>
      <c r="B22" s="1">
        <v>9.6999999999999993</v>
      </c>
      <c r="C22" s="1">
        <v>-10</v>
      </c>
    </row>
    <row r="23" spans="1:3">
      <c r="A23" s="1" t="s">
        <v>41</v>
      </c>
      <c r="B23" s="1">
        <v>7.6</v>
      </c>
      <c r="C23" s="1">
        <v>-5.5</v>
      </c>
    </row>
    <row r="24" spans="1:3">
      <c r="A24" s="1" t="s">
        <v>42</v>
      </c>
      <c r="B24" s="1">
        <v>3.1</v>
      </c>
      <c r="C24" s="1">
        <v>4.5999999999999996</v>
      </c>
    </row>
    <row r="25" spans="1:3">
      <c r="A25" s="1" t="s">
        <v>43</v>
      </c>
      <c r="B25" s="1">
        <v>3.7</v>
      </c>
      <c r="C25" s="1">
        <v>6.4</v>
      </c>
    </row>
    <row r="26" spans="1:3">
      <c r="A26" s="1" t="s">
        <v>44</v>
      </c>
      <c r="B26" s="1">
        <v>4.5999999999999996</v>
      </c>
      <c r="C26" s="1">
        <v>5.8</v>
      </c>
    </row>
    <row r="27" spans="1:3">
      <c r="A27" s="1" t="s">
        <v>45</v>
      </c>
      <c r="B27" s="1">
        <v>4.9000000000000004</v>
      </c>
      <c r="C27" s="1">
        <v>6.6</v>
      </c>
    </row>
    <row r="28" spans="1:3">
      <c r="A28" s="1" t="s">
        <v>46</v>
      </c>
      <c r="B28" s="1">
        <v>5.2</v>
      </c>
      <c r="C28" s="1">
        <v>7.3</v>
      </c>
    </row>
    <row r="29" spans="1:3">
      <c r="A29" s="1" t="s">
        <v>47</v>
      </c>
      <c r="B29" s="1">
        <v>5.3</v>
      </c>
      <c r="C29" s="1">
        <v>7.6</v>
      </c>
    </row>
    <row r="30" spans="1:3">
      <c r="A30" s="1" t="s">
        <v>48</v>
      </c>
      <c r="B30" s="1">
        <v>5.9</v>
      </c>
      <c r="C30" s="1">
        <v>10.5</v>
      </c>
    </row>
    <row r="31" spans="1:3">
      <c r="A31" s="1" t="s">
        <v>49</v>
      </c>
      <c r="B31" s="1">
        <v>6.7</v>
      </c>
      <c r="C31" s="1">
        <v>15.2</v>
      </c>
    </row>
    <row r="32" spans="1:3">
      <c r="A32" s="1" t="s">
        <v>50</v>
      </c>
      <c r="B32" s="1">
        <v>7</v>
      </c>
      <c r="C32" s="1">
        <v>16.8</v>
      </c>
    </row>
    <row r="33" spans="1:3">
      <c r="A33" s="1" t="s">
        <v>51</v>
      </c>
      <c r="B33" s="1">
        <v>7.5</v>
      </c>
      <c r="C33" s="1">
        <v>17.2</v>
      </c>
    </row>
    <row r="34" spans="1:3">
      <c r="A34" s="1" t="s">
        <v>52</v>
      </c>
      <c r="B34" s="1">
        <v>7.5</v>
      </c>
      <c r="C34" s="1">
        <v>18.2</v>
      </c>
    </row>
    <row r="35" spans="1:3">
      <c r="A35" s="1" t="s">
        <v>53</v>
      </c>
      <c r="B35" s="1">
        <v>7.8</v>
      </c>
      <c r="C35" s="1">
        <v>14.9</v>
      </c>
    </row>
    <row r="36" spans="1:3">
      <c r="A36" s="1" t="s">
        <v>54</v>
      </c>
      <c r="B36" s="1">
        <v>8</v>
      </c>
      <c r="C36" s="1">
        <v>13.7</v>
      </c>
    </row>
    <row r="37" spans="1:3">
      <c r="A37" s="1" t="s">
        <v>55</v>
      </c>
      <c r="B37" s="1">
        <v>6.9</v>
      </c>
      <c r="C37" s="1">
        <v>12.6</v>
      </c>
    </row>
    <row r="38" spans="1:3">
      <c r="A38" s="1" t="s">
        <v>56</v>
      </c>
      <c r="B38" s="1">
        <v>6.5</v>
      </c>
      <c r="C38" s="1">
        <v>10.6</v>
      </c>
    </row>
    <row r="39" spans="1:3">
      <c r="A39" s="1" t="s">
        <v>57</v>
      </c>
      <c r="B39" s="1">
        <v>5.9</v>
      </c>
      <c r="C39" s="1">
        <v>10.199999999999999</v>
      </c>
    </row>
    <row r="40" spans="1:3">
      <c r="A40" s="1" t="s">
        <v>58</v>
      </c>
      <c r="B40" s="1">
        <v>6.3</v>
      </c>
      <c r="C40" s="1">
        <v>9.1</v>
      </c>
    </row>
    <row r="41" spans="1:3">
      <c r="A41" s="1" t="s">
        <v>59</v>
      </c>
      <c r="B41" s="1">
        <v>7.9</v>
      </c>
      <c r="C41" s="1">
        <v>9.6999999999999993</v>
      </c>
    </row>
    <row r="42" spans="1:3">
      <c r="A42" s="1" t="s">
        <v>60</v>
      </c>
      <c r="B42" s="1">
        <v>9.1999999999999993</v>
      </c>
      <c r="C42" s="1">
        <v>9.8000000000000007</v>
      </c>
    </row>
    <row r="43" spans="1:3">
      <c r="A43" s="1" t="s">
        <v>61</v>
      </c>
      <c r="B43" s="1">
        <v>10.7</v>
      </c>
      <c r="C43" s="1">
        <v>12.4</v>
      </c>
    </row>
    <row r="44" spans="1:3">
      <c r="A44" s="1" t="s">
        <v>62</v>
      </c>
      <c r="B44" s="1">
        <v>11.2</v>
      </c>
      <c r="C44" s="1">
        <v>15.6</v>
      </c>
    </row>
    <row r="45" spans="1:3">
      <c r="A45" s="1" t="s">
        <v>63</v>
      </c>
      <c r="B45" s="1">
        <v>11</v>
      </c>
      <c r="C45" s="1">
        <v>15.9</v>
      </c>
    </row>
    <row r="46" spans="1:3">
      <c r="A46" s="1" t="s">
        <v>64</v>
      </c>
      <c r="B46" s="1">
        <v>11</v>
      </c>
      <c r="C46" s="1">
        <v>15.8</v>
      </c>
    </row>
    <row r="47" spans="1:3">
      <c r="A47" s="1" t="s">
        <v>65</v>
      </c>
      <c r="B47" s="1">
        <v>10.9</v>
      </c>
      <c r="C47" s="1">
        <v>12.8</v>
      </c>
    </row>
    <row r="48" spans="1:3">
      <c r="A48" s="1" t="s">
        <v>66</v>
      </c>
      <c r="B48" s="1">
        <v>11.1</v>
      </c>
      <c r="C48" s="1">
        <v>9.3000000000000007</v>
      </c>
    </row>
    <row r="49" spans="1:3">
      <c r="A49" s="1" t="s">
        <v>67</v>
      </c>
      <c r="B49" s="1">
        <v>11.6</v>
      </c>
      <c r="C49" s="1">
        <v>7.7</v>
      </c>
    </row>
    <row r="50" spans="1:3">
      <c r="A50" s="1" t="s">
        <v>68</v>
      </c>
      <c r="B50" s="1">
        <v>11.3</v>
      </c>
      <c r="C50" s="1">
        <v>7.2</v>
      </c>
    </row>
    <row r="51" spans="1:3">
      <c r="A51" s="1" t="s">
        <v>69</v>
      </c>
      <c r="B51" s="1">
        <v>11.2</v>
      </c>
      <c r="C51" s="1">
        <v>5.5</v>
      </c>
    </row>
    <row r="52" spans="1:3">
      <c r="A52" s="1" t="s">
        <v>70</v>
      </c>
      <c r="B52" s="1">
        <v>11.1</v>
      </c>
      <c r="C52" s="1">
        <v>4.7</v>
      </c>
    </row>
    <row r="53" spans="1:3">
      <c r="A53" s="1" t="s">
        <v>71</v>
      </c>
      <c r="B53" s="1">
        <v>10.3</v>
      </c>
      <c r="C53" s="1">
        <v>4.4000000000000004</v>
      </c>
    </row>
    <row r="54" spans="1:3">
      <c r="A54" s="1" t="s">
        <v>72</v>
      </c>
      <c r="B54" s="1">
        <v>10.199999999999999</v>
      </c>
      <c r="C54" s="1">
        <v>2.9</v>
      </c>
    </row>
    <row r="55" spans="1:3">
      <c r="A55" s="1" t="s">
        <v>73</v>
      </c>
      <c r="B55" s="1">
        <v>9.9</v>
      </c>
      <c r="C55" s="1">
        <v>2.2999999999999998</v>
      </c>
    </row>
    <row r="56" spans="1:3">
      <c r="A56" s="1" t="s">
        <v>74</v>
      </c>
      <c r="B56" s="1">
        <v>10.1</v>
      </c>
      <c r="C56" s="1">
        <v>1.6</v>
      </c>
    </row>
    <row r="57" spans="1:3">
      <c r="A57" s="1" t="s">
        <v>75</v>
      </c>
      <c r="B57" s="1">
        <v>10.8</v>
      </c>
      <c r="C57" s="1">
        <v>-0.5</v>
      </c>
    </row>
    <row r="58" spans="1:3">
      <c r="A58" s="1" t="s">
        <v>76</v>
      </c>
      <c r="B58" s="1">
        <v>11</v>
      </c>
      <c r="C58" s="1">
        <v>-0.4</v>
      </c>
    </row>
    <row r="59" spans="1:3">
      <c r="A59" s="1" t="s">
        <v>77</v>
      </c>
      <c r="B59" s="1">
        <v>11.6</v>
      </c>
      <c r="C59" s="1">
        <v>-0.8</v>
      </c>
    </row>
    <row r="60" spans="1:3">
      <c r="A60" s="1" t="s">
        <v>78</v>
      </c>
      <c r="B60" s="1">
        <v>11.3</v>
      </c>
      <c r="C60" s="1">
        <v>1</v>
      </c>
    </row>
    <row r="61" spans="1:3">
      <c r="A61" s="1" t="s">
        <v>79</v>
      </c>
      <c r="B61" s="1">
        <v>11.1</v>
      </c>
      <c r="C61" s="1">
        <v>2.5</v>
      </c>
    </row>
    <row r="62" spans="1:3">
      <c r="A62" s="1" t="s">
        <v>80</v>
      </c>
      <c r="B62" s="1">
        <v>11.5</v>
      </c>
      <c r="C62" s="1">
        <v>3.3</v>
      </c>
    </row>
    <row r="63" spans="1:3">
      <c r="A63" s="1" t="s">
        <v>81</v>
      </c>
      <c r="B63" s="1">
        <v>11.7</v>
      </c>
      <c r="C63" s="1">
        <v>7.3</v>
      </c>
    </row>
    <row r="64" spans="1:3">
      <c r="A64" s="1" t="s">
        <v>82</v>
      </c>
      <c r="B64" s="1">
        <v>12.4</v>
      </c>
      <c r="C64" s="1">
        <v>8.8000000000000007</v>
      </c>
    </row>
    <row r="65" spans="1:3">
      <c r="A65" s="1" t="s">
        <v>83</v>
      </c>
      <c r="B65" s="1">
        <v>13.2</v>
      </c>
      <c r="C65" s="1">
        <v>12.7</v>
      </c>
    </row>
    <row r="66" spans="1:3">
      <c r="A66" s="1" t="s">
        <v>84</v>
      </c>
      <c r="B66" s="1">
        <v>13.3</v>
      </c>
      <c r="C66" s="1">
        <v>16.100000000000001</v>
      </c>
    </row>
    <row r="67" spans="1:3">
      <c r="A67" s="1" t="s">
        <v>85</v>
      </c>
      <c r="B67" s="1">
        <v>12.9</v>
      </c>
      <c r="C67" s="1">
        <v>16.899999999999999</v>
      </c>
    </row>
    <row r="68" spans="1:3">
      <c r="A68" s="1" t="s">
        <v>86</v>
      </c>
      <c r="B68" s="1">
        <v>12.8</v>
      </c>
      <c r="C68" s="1">
        <v>20.3</v>
      </c>
    </row>
    <row r="69" spans="1:3">
      <c r="A69" s="1" t="s">
        <v>87</v>
      </c>
      <c r="B69" s="1">
        <v>12.7</v>
      </c>
      <c r="C69" s="1">
        <v>20.2</v>
      </c>
    </row>
    <row r="70" spans="1:3">
      <c r="A70" s="1" t="s">
        <v>88</v>
      </c>
      <c r="B70" s="1">
        <v>12</v>
      </c>
      <c r="C70" s="1">
        <v>19.7</v>
      </c>
    </row>
    <row r="71" spans="1:3">
      <c r="A71" s="1" t="s">
        <v>89</v>
      </c>
      <c r="B71" s="1">
        <v>12</v>
      </c>
      <c r="C71" s="1">
        <v>20.3</v>
      </c>
    </row>
    <row r="72" spans="1:3">
      <c r="A72" s="1" t="s">
        <v>90</v>
      </c>
      <c r="B72" s="1">
        <v>12</v>
      </c>
      <c r="C72" s="1">
        <v>18.899999999999999</v>
      </c>
    </row>
    <row r="73" spans="1:3">
      <c r="A73" s="1" t="s">
        <v>91</v>
      </c>
      <c r="B73" s="1">
        <v>11.4</v>
      </c>
      <c r="C73" s="1">
        <v>19.2</v>
      </c>
    </row>
    <row r="74" spans="1:3">
      <c r="A74" s="1" t="s">
        <v>92</v>
      </c>
      <c r="B74" s="1">
        <v>11.2</v>
      </c>
      <c r="C74" s="1">
        <v>20.8</v>
      </c>
    </row>
    <row r="75" spans="1:3">
      <c r="A75" s="1" t="s">
        <v>93</v>
      </c>
      <c r="B75" s="1">
        <v>10.199999999999999</v>
      </c>
      <c r="C75" s="1">
        <v>20.2</v>
      </c>
    </row>
    <row r="76" spans="1:3">
      <c r="A76" s="1" t="s">
        <v>94</v>
      </c>
      <c r="B76" s="1">
        <v>9</v>
      </c>
      <c r="C76" s="1">
        <v>19.399999999999999</v>
      </c>
    </row>
    <row r="77" spans="1:3">
      <c r="A77" s="1" t="s">
        <v>95</v>
      </c>
      <c r="B77" s="1">
        <v>7.8</v>
      </c>
      <c r="C77" s="1">
        <v>20.9</v>
      </c>
    </row>
    <row r="78" spans="1:3">
      <c r="A78" s="1" t="s">
        <v>96</v>
      </c>
      <c r="B78" s="1">
        <v>6.9</v>
      </c>
      <c r="C78" s="1">
        <v>16.3</v>
      </c>
    </row>
    <row r="79" spans="1:3">
      <c r="A79" s="1" t="s">
        <v>97</v>
      </c>
      <c r="B79" s="1">
        <v>6.7</v>
      </c>
      <c r="C79" s="1">
        <v>10.3</v>
      </c>
    </row>
    <row r="80" spans="1:3">
      <c r="A80" s="1" t="s">
        <v>98</v>
      </c>
      <c r="B80" s="1">
        <v>6.5</v>
      </c>
      <c r="C80" s="1">
        <v>4.4000000000000004</v>
      </c>
    </row>
    <row r="81" spans="1:3">
      <c r="A81" s="1" t="s">
        <v>99</v>
      </c>
      <c r="B81" s="1">
        <v>6.5</v>
      </c>
      <c r="C81" s="1">
        <v>-2.7</v>
      </c>
    </row>
    <row r="82" spans="1:3">
      <c r="A82" s="1" t="s">
        <v>100</v>
      </c>
      <c r="B82" s="1">
        <v>6.5</v>
      </c>
      <c r="C82" s="1">
        <v>-3.4</v>
      </c>
    </row>
    <row r="83" spans="1:3">
      <c r="A83" s="1" t="s">
        <v>101</v>
      </c>
      <c r="B83" s="1">
        <v>6.2</v>
      </c>
      <c r="C83" s="1">
        <v>-1.7</v>
      </c>
    </row>
    <row r="84" spans="1:3">
      <c r="A84" s="1" t="s">
        <v>102</v>
      </c>
      <c r="B84" s="1">
        <v>5.7</v>
      </c>
      <c r="C84" s="1">
        <v>1.7</v>
      </c>
    </row>
    <row r="85" spans="1:3">
      <c r="A85" s="1" t="s">
        <v>103</v>
      </c>
      <c r="B85" s="1">
        <v>5.8</v>
      </c>
      <c r="C85" s="1">
        <v>4.0999999999999996</v>
      </c>
    </row>
    <row r="86" spans="1:3">
      <c r="A86" s="1" t="s">
        <v>104</v>
      </c>
      <c r="B86" s="1">
        <v>6</v>
      </c>
      <c r="C86" s="1">
        <v>3.9</v>
      </c>
    </row>
    <row r="87" spans="1:3">
      <c r="A87" s="1" t="s">
        <v>105</v>
      </c>
      <c r="B87" s="1">
        <v>6.4</v>
      </c>
      <c r="C87" s="1">
        <v>3.2</v>
      </c>
    </row>
    <row r="88" spans="1:3">
      <c r="A88" s="1" t="s">
        <v>106</v>
      </c>
      <c r="B88" s="1">
        <v>7.1</v>
      </c>
      <c r="C88" s="1">
        <v>3.4</v>
      </c>
    </row>
    <row r="89" spans="1:3">
      <c r="A89" s="1" t="s">
        <v>107</v>
      </c>
      <c r="B89" s="1">
        <v>7.2</v>
      </c>
      <c r="C89" s="1">
        <v>4.5</v>
      </c>
    </row>
    <row r="90" spans="1:3">
      <c r="A90" s="1" t="s">
        <v>108</v>
      </c>
      <c r="B90" s="1">
        <v>6.6</v>
      </c>
      <c r="C90" s="1">
        <v>7.4</v>
      </c>
    </row>
    <row r="91" spans="1:3">
      <c r="A91" s="1" t="s">
        <v>109</v>
      </c>
      <c r="B91" s="1">
        <v>5.0999999999999996</v>
      </c>
      <c r="C91" s="1">
        <v>9.9</v>
      </c>
    </row>
    <row r="92" spans="1:3">
      <c r="A92" s="1" t="s">
        <v>110</v>
      </c>
      <c r="B92" s="1">
        <v>5.2</v>
      </c>
      <c r="C92" s="1">
        <v>9.1</v>
      </c>
    </row>
    <row r="93" spans="1:3">
      <c r="A93" s="1" t="s">
        <v>111</v>
      </c>
      <c r="B93" s="1">
        <v>5.2</v>
      </c>
      <c r="C93" s="1">
        <v>8.1</v>
      </c>
    </row>
    <row r="94" spans="1:3">
      <c r="A94" s="1" t="s">
        <v>112</v>
      </c>
      <c r="B94" s="1">
        <v>5.9</v>
      </c>
      <c r="C94" s="1">
        <v>5.7</v>
      </c>
    </row>
    <row r="95" spans="1:3">
      <c r="A95" s="1" t="s">
        <v>113</v>
      </c>
      <c r="B95" s="1">
        <v>7.3</v>
      </c>
      <c r="C95" s="1">
        <v>4.5</v>
      </c>
    </row>
    <row r="96" spans="1:3">
      <c r="A96" s="1" t="s">
        <v>114</v>
      </c>
      <c r="B96" s="1">
        <v>7.1</v>
      </c>
      <c r="C96" s="1">
        <v>4.9000000000000004</v>
      </c>
    </row>
    <row r="97" spans="1:3">
      <c r="A97" s="1" t="s">
        <v>115</v>
      </c>
      <c r="B97" s="1">
        <v>7.3</v>
      </c>
      <c r="C97" s="1">
        <v>4.9000000000000004</v>
      </c>
    </row>
    <row r="98" spans="1:3">
      <c r="A98" s="1" t="s">
        <v>116</v>
      </c>
      <c r="B98" s="1">
        <v>7.3</v>
      </c>
      <c r="C98" s="1">
        <v>4.5</v>
      </c>
    </row>
    <row r="99" spans="1:3">
      <c r="A99" s="1" t="s">
        <v>117</v>
      </c>
      <c r="B99" s="1">
        <v>7.2</v>
      </c>
      <c r="C99" s="1">
        <v>3.5</v>
      </c>
    </row>
    <row r="100" spans="1:3">
      <c r="A100" s="1" t="s">
        <v>118</v>
      </c>
      <c r="B100" s="1">
        <v>7</v>
      </c>
      <c r="C100" s="1">
        <v>3</v>
      </c>
    </row>
    <row r="101" spans="1:3">
      <c r="A101" s="1" t="s">
        <v>119</v>
      </c>
      <c r="B101" s="1">
        <v>6.6</v>
      </c>
      <c r="C101" s="1">
        <v>4.3</v>
      </c>
    </row>
    <row r="102" spans="1:3">
      <c r="A102" s="1" t="s">
        <v>120</v>
      </c>
      <c r="B102" s="1">
        <v>6.4</v>
      </c>
      <c r="C102" s="1">
        <v>5.8</v>
      </c>
    </row>
    <row r="103" spans="1:3">
      <c r="A103" s="1" t="s">
        <v>121</v>
      </c>
      <c r="B103" s="1">
        <v>6.5</v>
      </c>
      <c r="C103" s="1">
        <v>6</v>
      </c>
    </row>
    <row r="104" spans="1:3">
      <c r="A104" s="1" t="s">
        <v>122</v>
      </c>
      <c r="B104" s="1">
        <v>6.5</v>
      </c>
      <c r="C104" s="1">
        <v>6.6</v>
      </c>
    </row>
    <row r="105" spans="1:3">
      <c r="A105" s="1" t="s">
        <v>123</v>
      </c>
      <c r="B105" s="1">
        <v>6.3</v>
      </c>
      <c r="C105" s="1">
        <v>5.6</v>
      </c>
    </row>
    <row r="106" spans="1:3">
      <c r="A106" s="1" t="s">
        <v>124</v>
      </c>
      <c r="B106" s="1">
        <v>6</v>
      </c>
      <c r="C106" s="1">
        <v>4.7</v>
      </c>
    </row>
    <row r="107" spans="1:3">
      <c r="A107" s="1" t="s">
        <v>125</v>
      </c>
      <c r="B107" s="1">
        <v>6</v>
      </c>
      <c r="C107" s="1">
        <v>3.8</v>
      </c>
    </row>
    <row r="108" spans="1:3">
      <c r="A108" s="1" t="s">
        <v>126</v>
      </c>
      <c r="B108" s="1">
        <v>6.1</v>
      </c>
      <c r="C108" s="1">
        <v>2.8</v>
      </c>
    </row>
    <row r="109" spans="1:3">
      <c r="A109" s="1" t="s">
        <v>127</v>
      </c>
      <c r="B109" s="1">
        <v>6.3</v>
      </c>
      <c r="C109" s="1">
        <v>1.9</v>
      </c>
    </row>
    <row r="110" spans="1:3">
      <c r="A110" s="1" t="s">
        <v>128</v>
      </c>
      <c r="B110" s="1">
        <v>6.6</v>
      </c>
      <c r="C110" s="1">
        <v>1.6</v>
      </c>
    </row>
    <row r="111" spans="1:3">
      <c r="A111" s="1" t="s">
        <v>129</v>
      </c>
      <c r="B111" s="1">
        <v>6.6</v>
      </c>
      <c r="C111" s="1">
        <v>3.4</v>
      </c>
    </row>
    <row r="112" spans="1:3">
      <c r="A112" s="1" t="s">
        <v>130</v>
      </c>
      <c r="B112" s="1">
        <v>6.5</v>
      </c>
      <c r="C112" s="1">
        <v>3.8</v>
      </c>
    </row>
    <row r="113" spans="1:3">
      <c r="A113" s="1" t="s">
        <v>131</v>
      </c>
      <c r="B113" s="1">
        <v>6.4</v>
      </c>
      <c r="C113" s="1">
        <v>5.4</v>
      </c>
    </row>
    <row r="114" spans="1:3">
      <c r="A114" s="1" t="s">
        <v>132</v>
      </c>
      <c r="B114" s="1">
        <v>6.3</v>
      </c>
      <c r="C114" s="1">
        <v>5.9</v>
      </c>
    </row>
    <row r="115" spans="1:3">
      <c r="A115" s="1" t="s">
        <v>133</v>
      </c>
      <c r="B115" s="1">
        <v>5</v>
      </c>
      <c r="C115" s="1">
        <v>6</v>
      </c>
    </row>
    <row r="116" spans="1:3">
      <c r="A116" s="1" t="s">
        <v>134</v>
      </c>
      <c r="B116" s="1">
        <v>3.1</v>
      </c>
      <c r="C116" s="1">
        <v>4.3</v>
      </c>
    </row>
    <row r="117" spans="1:3">
      <c r="A117" s="1" t="s">
        <v>135</v>
      </c>
      <c r="B117" s="1">
        <v>0.7</v>
      </c>
      <c r="C117" s="1">
        <v>2.9</v>
      </c>
    </row>
    <row r="118" spans="1:3">
      <c r="A118" s="1" t="s">
        <v>136</v>
      </c>
      <c r="B118" s="1">
        <v>-1.2</v>
      </c>
      <c r="C118" s="1">
        <v>0.7</v>
      </c>
    </row>
    <row r="119" spans="1:3">
      <c r="A119" s="1" t="s">
        <v>137</v>
      </c>
      <c r="B119" s="1">
        <v>-2.1</v>
      </c>
      <c r="C119" s="1">
        <v>-2</v>
      </c>
    </row>
    <row r="120" spans="1:3">
      <c r="A120" s="1" t="s">
        <v>138</v>
      </c>
      <c r="B120" s="1">
        <v>-2.2999999999999998</v>
      </c>
      <c r="C120" s="1">
        <v>-3.9</v>
      </c>
    </row>
    <row r="121" spans="1:3">
      <c r="A121" s="1" t="s">
        <v>139</v>
      </c>
      <c r="B121" s="1">
        <v>-1.7</v>
      </c>
      <c r="C121" s="1">
        <v>-5.2</v>
      </c>
    </row>
    <row r="122" spans="1:3">
      <c r="A122" s="1" t="s">
        <v>140</v>
      </c>
      <c r="B122" s="1">
        <v>-1.1000000000000001</v>
      </c>
      <c r="C122" s="1">
        <v>-6.1</v>
      </c>
    </row>
    <row r="123" spans="1:3">
      <c r="A123" s="1" t="s">
        <v>141</v>
      </c>
      <c r="B123" s="1">
        <v>-0.4</v>
      </c>
      <c r="C123" s="1">
        <v>-6.5</v>
      </c>
    </row>
    <row r="124" spans="1:3">
      <c r="A124" s="1" t="s">
        <v>142</v>
      </c>
      <c r="B124" s="1">
        <v>0.5</v>
      </c>
      <c r="C124" s="1">
        <v>-6.4</v>
      </c>
    </row>
    <row r="125" spans="1:3">
      <c r="A125" s="1" t="s">
        <v>143</v>
      </c>
      <c r="B125" s="1">
        <v>1.5</v>
      </c>
      <c r="C125" s="1">
        <v>-6</v>
      </c>
    </row>
    <row r="126" spans="1:3">
      <c r="A126" s="1" t="s">
        <v>144</v>
      </c>
      <c r="B126" s="1">
        <v>2.1</v>
      </c>
      <c r="C126" s="1">
        <v>-4.2</v>
      </c>
    </row>
    <row r="127" spans="1:3">
      <c r="A127" s="1" t="s">
        <v>145</v>
      </c>
      <c r="B127" s="1">
        <v>2.4</v>
      </c>
      <c r="C127" s="1">
        <v>-3.3</v>
      </c>
    </row>
    <row r="128" spans="1:3">
      <c r="A128" s="1" t="s">
        <v>146</v>
      </c>
      <c r="B128" s="1">
        <v>2.4</v>
      </c>
      <c r="C128" s="1">
        <v>-2.1</v>
      </c>
    </row>
    <row r="129" spans="1:3">
      <c r="A129" s="1" t="s">
        <v>147</v>
      </c>
      <c r="B129" s="1">
        <v>2.2999999999999998</v>
      </c>
      <c r="C129" s="1">
        <v>-1</v>
      </c>
    </row>
    <row r="130" spans="1:3">
      <c r="A130" s="1" t="s">
        <v>148</v>
      </c>
      <c r="B130" s="1">
        <v>2.2000000000000002</v>
      </c>
      <c r="C130" s="1">
        <v>0.3</v>
      </c>
    </row>
    <row r="131" spans="1:3">
      <c r="A131" s="1" t="s">
        <v>149</v>
      </c>
      <c r="B131" s="1">
        <v>2.1</v>
      </c>
      <c r="C131" s="1">
        <v>1.4</v>
      </c>
    </row>
    <row r="132" spans="1:3">
      <c r="A132" s="1" t="s">
        <v>150</v>
      </c>
      <c r="B132" s="1">
        <v>2.2000000000000002</v>
      </c>
      <c r="C132" s="1">
        <v>2.8</v>
      </c>
    </row>
    <row r="133" spans="1:3">
      <c r="A133" s="1" t="s">
        <v>151</v>
      </c>
      <c r="B133" s="1">
        <v>2.2999999999999998</v>
      </c>
      <c r="C133" s="1">
        <v>4.0999999999999996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workbookViewId="0">
      <selection activeCell="F18" sqref="F18:F19"/>
    </sheetView>
  </sheetViews>
  <sheetFormatPr baseColWidth="10" defaultRowHeight="15"/>
  <cols>
    <col min="1" max="5" width="11.42578125" style="1"/>
  </cols>
  <sheetData>
    <row r="1" spans="1:4">
      <c r="B1" s="1" t="s">
        <v>160</v>
      </c>
      <c r="C1" s="1" t="s">
        <v>159</v>
      </c>
      <c r="D1" s="1" t="s">
        <v>161</v>
      </c>
    </row>
    <row r="2" spans="1:4">
      <c r="A2" s="1">
        <v>1987</v>
      </c>
      <c r="B2" s="1">
        <v>-5.0999999999999996</v>
      </c>
      <c r="C2" s="1">
        <v>-0.6</v>
      </c>
      <c r="D2" s="1">
        <v>1.3</v>
      </c>
    </row>
    <row r="3" spans="1:4">
      <c r="A3" s="1">
        <v>1988</v>
      </c>
      <c r="B3" s="1">
        <v>-10.3</v>
      </c>
      <c r="C3" s="1">
        <v>-2.1</v>
      </c>
      <c r="D3" s="1">
        <v>-1.2</v>
      </c>
    </row>
    <row r="4" spans="1:4">
      <c r="A4" s="1">
        <v>1989</v>
      </c>
      <c r="B4" s="1">
        <v>-19.7</v>
      </c>
      <c r="C4" s="1">
        <v>-0.6</v>
      </c>
      <c r="D4" s="1">
        <v>-1.5</v>
      </c>
    </row>
    <row r="5" spans="1:4">
      <c r="A5" s="1">
        <v>1990</v>
      </c>
      <c r="B5" s="1">
        <v>0.1</v>
      </c>
      <c r="C5" s="1">
        <v>0.7</v>
      </c>
      <c r="D5" s="1">
        <v>1</v>
      </c>
    </row>
    <row r="6" spans="1:4">
      <c r="A6" s="1">
        <v>1991</v>
      </c>
      <c r="B6" s="1">
        <v>-9.1</v>
      </c>
      <c r="C6" s="1">
        <v>2.1</v>
      </c>
      <c r="D6" s="1">
        <v>1.5</v>
      </c>
    </row>
    <row r="7" spans="1:4">
      <c r="A7" s="1">
        <v>1992</v>
      </c>
      <c r="B7" s="1">
        <v>-5.4</v>
      </c>
      <c r="C7" s="1">
        <v>2.4</v>
      </c>
      <c r="D7" s="1">
        <v>2.6</v>
      </c>
    </row>
    <row r="8" spans="1:4">
      <c r="A8" s="1">
        <v>1993</v>
      </c>
      <c r="B8" s="1">
        <v>3.9</v>
      </c>
      <c r="C8" s="1">
        <v>2.2999999999999998</v>
      </c>
      <c r="D8" s="1">
        <v>2.7</v>
      </c>
    </row>
    <row r="9" spans="1:4">
      <c r="A9" s="1">
        <v>1994</v>
      </c>
      <c r="B9" s="1">
        <v>13.2</v>
      </c>
      <c r="C9" s="1">
        <v>3.4</v>
      </c>
      <c r="D9" s="1">
        <v>3.6</v>
      </c>
    </row>
    <row r="10" spans="1:4">
      <c r="A10" s="1">
        <v>1995</v>
      </c>
      <c r="B10" s="1">
        <v>17.600000000000001</v>
      </c>
      <c r="C10" s="1">
        <v>3.6</v>
      </c>
      <c r="D10" s="1">
        <v>3.4</v>
      </c>
    </row>
    <row r="11" spans="1:4">
      <c r="A11" s="1">
        <v>1996</v>
      </c>
      <c r="B11" s="1">
        <v>20.5</v>
      </c>
      <c r="C11" s="1">
        <v>6.3</v>
      </c>
      <c r="D11" s="1">
        <v>4.0999999999999996</v>
      </c>
    </row>
    <row r="12" spans="1:4">
      <c r="A12" s="1">
        <v>1997</v>
      </c>
      <c r="B12" s="1">
        <v>5.2</v>
      </c>
      <c r="C12" s="1">
        <v>3.1</v>
      </c>
      <c r="D12" s="1">
        <v>5.2</v>
      </c>
    </row>
    <row r="13" spans="1:4">
      <c r="A13" s="1">
        <v>1998</v>
      </c>
      <c r="B13" s="1">
        <v>10.3</v>
      </c>
      <c r="C13" s="1">
        <v>2.8</v>
      </c>
      <c r="D13" s="1">
        <v>3.8</v>
      </c>
    </row>
    <row r="14" spans="1:4">
      <c r="A14" s="1">
        <v>1999</v>
      </c>
      <c r="B14" s="1">
        <v>-3.6</v>
      </c>
      <c r="C14" s="1">
        <v>3.7</v>
      </c>
      <c r="D14" s="1">
        <v>2.4</v>
      </c>
    </row>
    <row r="15" spans="1:4">
      <c r="A15" s="1">
        <v>2000</v>
      </c>
      <c r="B15" s="1">
        <v>4.9000000000000004</v>
      </c>
      <c r="C15" s="1">
        <v>4.2</v>
      </c>
      <c r="D15" s="1">
        <v>3.1</v>
      </c>
    </row>
    <row r="16" spans="1:4">
      <c r="A16" s="1">
        <v>2001</v>
      </c>
      <c r="B16" s="1">
        <v>2</v>
      </c>
      <c r="C16" s="1">
        <v>2.1</v>
      </c>
      <c r="D16" s="1">
        <v>1.9</v>
      </c>
    </row>
    <row r="17" spans="1:6">
      <c r="A17" s="1">
        <v>2002</v>
      </c>
      <c r="B17" s="1">
        <v>5.3</v>
      </c>
      <c r="C17" s="1">
        <v>3.1</v>
      </c>
      <c r="D17" s="1">
        <v>1.5</v>
      </c>
    </row>
    <row r="18" spans="1:6">
      <c r="A18" s="1">
        <v>2003</v>
      </c>
      <c r="B18" s="1">
        <v>-14.2</v>
      </c>
      <c r="C18" s="1">
        <v>3.2</v>
      </c>
      <c r="D18" s="1">
        <v>1.2</v>
      </c>
      <c r="F18" s="12" t="s">
        <v>191</v>
      </c>
    </row>
    <row r="19" spans="1:6">
      <c r="A19" s="1">
        <v>2004</v>
      </c>
      <c r="B19" s="1">
        <v>12.5</v>
      </c>
      <c r="C19" s="1">
        <v>5.4</v>
      </c>
      <c r="D19" s="1">
        <v>5</v>
      </c>
      <c r="F19" t="s">
        <v>158</v>
      </c>
    </row>
    <row r="20" spans="1:6">
      <c r="A20" s="1">
        <v>2005</v>
      </c>
      <c r="B20" s="1">
        <v>18.2</v>
      </c>
      <c r="C20" s="1">
        <v>4.4000000000000004</v>
      </c>
      <c r="D20" s="1">
        <v>4.7</v>
      </c>
    </row>
    <row r="21" spans="1:6">
      <c r="A21" s="1">
        <v>2006</v>
      </c>
      <c r="B21" s="1">
        <v>12.7</v>
      </c>
      <c r="C21" s="1">
        <v>5</v>
      </c>
      <c r="D21" s="1">
        <v>5</v>
      </c>
    </row>
    <row r="22" spans="1:6">
      <c r="A22" s="1">
        <v>2007</v>
      </c>
      <c r="B22" s="1">
        <v>22.7</v>
      </c>
      <c r="C22" s="1">
        <v>5.3</v>
      </c>
      <c r="D22" s="1">
        <v>5.7</v>
      </c>
    </row>
    <row r="23" spans="1:6">
      <c r="A23" s="1">
        <v>2008</v>
      </c>
      <c r="B23" s="1">
        <v>3.1</v>
      </c>
      <c r="C23" s="1">
        <v>1.7</v>
      </c>
      <c r="D23" s="1">
        <v>1.8</v>
      </c>
    </row>
    <row r="24" spans="1:6">
      <c r="A24" s="1">
        <v>2009</v>
      </c>
      <c r="B24" s="1">
        <v>-18.399999999999999</v>
      </c>
      <c r="C24" s="1">
        <v>0</v>
      </c>
      <c r="D24" s="1">
        <v>-1.7</v>
      </c>
    </row>
    <row r="25" spans="1:6">
      <c r="A25" s="1">
        <v>2010</v>
      </c>
      <c r="B25" s="1">
        <v>-9.5</v>
      </c>
      <c r="C25" s="1">
        <v>3.8</v>
      </c>
      <c r="D25" s="1">
        <v>1.9</v>
      </c>
    </row>
    <row r="26" spans="1:6">
      <c r="A26" s="1">
        <v>2011</v>
      </c>
      <c r="B26" s="1">
        <v>1.1000000000000001</v>
      </c>
      <c r="C26" s="1">
        <v>2.2999999999999998</v>
      </c>
      <c r="D26" s="1">
        <v>1.9</v>
      </c>
    </row>
    <row r="27" spans="1:6">
      <c r="A27" s="1">
        <v>2012</v>
      </c>
      <c r="B27" s="1">
        <v>10.5</v>
      </c>
      <c r="C27" s="1">
        <v>3.5</v>
      </c>
      <c r="D27" s="1">
        <v>3.7</v>
      </c>
    </row>
    <row r="28" spans="1:6">
      <c r="A28" s="1">
        <v>2013</v>
      </c>
      <c r="B28" s="1">
        <v>-3.2</v>
      </c>
      <c r="C28" s="1">
        <v>2.8</v>
      </c>
      <c r="D28" s="1">
        <v>2.2999999999999998</v>
      </c>
    </row>
    <row r="29" spans="1:6">
      <c r="A29" s="1">
        <v>2014</v>
      </c>
      <c r="B29" s="1">
        <v>-0.7</v>
      </c>
      <c r="C29" s="1">
        <v>2.1</v>
      </c>
      <c r="D29" s="1">
        <v>2.2000000000000002</v>
      </c>
    </row>
    <row r="30" spans="1:6">
      <c r="A30" s="1">
        <v>2015</v>
      </c>
      <c r="B30" s="1">
        <v>-2.8</v>
      </c>
      <c r="C30" s="1">
        <v>2.6</v>
      </c>
      <c r="D30" s="1">
        <v>1.4</v>
      </c>
    </row>
    <row r="31" spans="1:6">
      <c r="A31" s="1">
        <v>2016</v>
      </c>
      <c r="B31" s="1">
        <v>4.0999999999999996</v>
      </c>
      <c r="C31" s="1">
        <v>1.5</v>
      </c>
      <c r="D31" s="1">
        <v>1</v>
      </c>
    </row>
    <row r="32" spans="1:6">
      <c r="A32" s="1">
        <v>2017</v>
      </c>
      <c r="B32" s="1">
        <v>5.0999999999999996</v>
      </c>
      <c r="C32" s="1">
        <v>2.2999999999999998</v>
      </c>
      <c r="D32" s="1">
        <v>1.8</v>
      </c>
    </row>
    <row r="33" spans="1:4">
      <c r="A33" s="1">
        <v>2018</v>
      </c>
      <c r="B33" s="1">
        <v>2.6</v>
      </c>
      <c r="C33" s="1">
        <v>1.6</v>
      </c>
      <c r="D33" s="1">
        <v>1.7</v>
      </c>
    </row>
    <row r="34" spans="1:4">
      <c r="A34" s="1">
        <v>2019</v>
      </c>
      <c r="B34" s="1">
        <v>-15</v>
      </c>
      <c r="C34" s="1">
        <v>-4.0999999999999996</v>
      </c>
      <c r="D34" s="1">
        <v>-0.8</v>
      </c>
    </row>
    <row r="35" spans="1:4">
      <c r="A35" s="1">
        <v>2020</v>
      </c>
      <c r="B35" s="1">
        <v>-17.3</v>
      </c>
      <c r="C35" s="1">
        <v>-3.1</v>
      </c>
      <c r="D35" s="1">
        <v>-2.2999999999999998</v>
      </c>
    </row>
    <row r="36" spans="1:4">
      <c r="A36" s="1">
        <v>2021</v>
      </c>
      <c r="B36" s="1">
        <v>-2.6</v>
      </c>
      <c r="C36" s="1">
        <v>1</v>
      </c>
      <c r="D36" s="1">
        <v>-0.3</v>
      </c>
    </row>
    <row r="37" spans="1:4">
      <c r="A37" s="1">
        <v>2022</v>
      </c>
      <c r="B37" s="1">
        <v>12.9</v>
      </c>
      <c r="C37" s="1">
        <v>3.9</v>
      </c>
      <c r="D37" s="1">
        <v>2.1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workbookViewId="0">
      <selection activeCell="E35" sqref="E35"/>
    </sheetView>
  </sheetViews>
  <sheetFormatPr baseColWidth="10" defaultRowHeight="12.75"/>
  <cols>
    <col min="1" max="16384" width="11.42578125" style="1"/>
  </cols>
  <sheetData>
    <row r="1" spans="1:4">
      <c r="B1" s="1" t="s">
        <v>163</v>
      </c>
      <c r="C1" s="1" t="s">
        <v>162</v>
      </c>
    </row>
    <row r="2" spans="1:4" ht="15">
      <c r="A2" s="1">
        <v>1990</v>
      </c>
      <c r="B2" s="1">
        <v>4.3</v>
      </c>
      <c r="C2" s="1">
        <v>4.3</v>
      </c>
      <c r="D2"/>
    </row>
    <row r="3" spans="1:4" ht="15">
      <c r="A3" s="1">
        <v>1991</v>
      </c>
      <c r="B3" s="1">
        <v>4.7</v>
      </c>
      <c r="C3" s="1">
        <v>4.7</v>
      </c>
      <c r="D3"/>
    </row>
    <row r="4" spans="1:4">
      <c r="A4" s="1">
        <v>1992</v>
      </c>
      <c r="B4" s="1">
        <v>5.4</v>
      </c>
      <c r="C4" s="1">
        <v>5.4</v>
      </c>
    </row>
    <row r="5" spans="1:4">
      <c r="A5" s="1">
        <v>1993</v>
      </c>
      <c r="B5" s="1">
        <v>5.5</v>
      </c>
      <c r="C5" s="1">
        <v>5.5</v>
      </c>
    </row>
    <row r="6" spans="1:4">
      <c r="A6" s="1">
        <v>1994</v>
      </c>
      <c r="B6" s="1">
        <v>5.2</v>
      </c>
      <c r="C6" s="1">
        <v>5.2</v>
      </c>
    </row>
    <row r="7" spans="1:4">
      <c r="A7" s="1">
        <v>1995</v>
      </c>
      <c r="B7" s="1">
        <v>4.8</v>
      </c>
      <c r="C7" s="1">
        <v>4.8</v>
      </c>
    </row>
    <row r="8" spans="1:4">
      <c r="A8" s="1">
        <v>1996</v>
      </c>
      <c r="B8" s="1">
        <v>4.2</v>
      </c>
      <c r="C8" s="1">
        <v>4.2</v>
      </c>
    </row>
    <row r="9" spans="1:4">
      <c r="A9" s="1">
        <v>1997</v>
      </c>
      <c r="B9" s="1">
        <v>3.3</v>
      </c>
      <c r="C9" s="1">
        <v>3.3</v>
      </c>
    </row>
    <row r="10" spans="1:4">
      <c r="A10" s="1">
        <v>1998</v>
      </c>
      <c r="B10" s="1">
        <v>2.5</v>
      </c>
      <c r="C10" s="1">
        <v>2.5</v>
      </c>
    </row>
    <row r="11" spans="1:4">
      <c r="A11" s="1">
        <v>1999</v>
      </c>
      <c r="B11" s="1">
        <v>2.6</v>
      </c>
      <c r="C11" s="1">
        <v>2.6</v>
      </c>
    </row>
    <row r="12" spans="1:4">
      <c r="A12" s="1">
        <v>2000</v>
      </c>
      <c r="B12" s="1">
        <v>2.7</v>
      </c>
      <c r="C12" s="1">
        <v>2.7</v>
      </c>
    </row>
    <row r="13" spans="1:4">
      <c r="A13" s="1">
        <v>2001</v>
      </c>
      <c r="B13" s="1">
        <v>2.7</v>
      </c>
      <c r="C13" s="1">
        <v>2.7</v>
      </c>
    </row>
    <row r="14" spans="1:4">
      <c r="A14" s="1">
        <v>2002</v>
      </c>
      <c r="B14" s="1">
        <v>3.2</v>
      </c>
      <c r="C14" s="1">
        <v>3.2</v>
      </c>
    </row>
    <row r="15" spans="1:4">
      <c r="A15" s="1">
        <v>2003</v>
      </c>
      <c r="B15" s="1">
        <v>3.9</v>
      </c>
      <c r="C15" s="1">
        <v>3.9</v>
      </c>
    </row>
    <row r="16" spans="1:4">
      <c r="A16" s="1">
        <v>2004</v>
      </c>
      <c r="B16" s="1">
        <v>3.9</v>
      </c>
      <c r="C16" s="1">
        <v>3.9</v>
      </c>
    </row>
    <row r="17" spans="1:5">
      <c r="A17" s="1">
        <v>2005</v>
      </c>
      <c r="B17" s="1">
        <v>3.5</v>
      </c>
      <c r="C17" s="1">
        <v>3.5</v>
      </c>
    </row>
    <row r="18" spans="1:5">
      <c r="A18" s="1">
        <v>2006</v>
      </c>
      <c r="B18" s="1">
        <v>2.6</v>
      </c>
      <c r="C18" s="1">
        <v>2.6</v>
      </c>
    </row>
    <row r="19" spans="1:5" ht="15">
      <c r="A19" s="1">
        <v>2007</v>
      </c>
      <c r="B19" s="1">
        <v>1.9</v>
      </c>
      <c r="C19" s="1">
        <v>1.9</v>
      </c>
      <c r="E19" s="12" t="s">
        <v>192</v>
      </c>
    </row>
    <row r="20" spans="1:5" ht="15.75">
      <c r="A20" s="1">
        <v>2008</v>
      </c>
      <c r="B20" s="1">
        <v>1.7</v>
      </c>
      <c r="C20" s="1">
        <v>1.7</v>
      </c>
      <c r="E20" s="19" t="s">
        <v>153</v>
      </c>
    </row>
    <row r="21" spans="1:5">
      <c r="A21" s="1">
        <v>2009</v>
      </c>
      <c r="B21" s="1">
        <v>2.7</v>
      </c>
      <c r="C21" s="1">
        <v>2.7</v>
      </c>
    </row>
    <row r="22" spans="1:5">
      <c r="A22" s="1">
        <v>2010</v>
      </c>
      <c r="B22" s="1">
        <v>2.9</v>
      </c>
      <c r="C22" s="1">
        <v>2.9</v>
      </c>
    </row>
    <row r="23" spans="1:5">
      <c r="A23" s="1">
        <v>2011</v>
      </c>
      <c r="B23" s="1">
        <v>2.7</v>
      </c>
      <c r="C23" s="1">
        <v>2.7</v>
      </c>
    </row>
    <row r="24" spans="1:5">
      <c r="A24" s="1">
        <v>2012</v>
      </c>
      <c r="B24" s="1">
        <v>2.5</v>
      </c>
      <c r="C24" s="1">
        <v>2.5</v>
      </c>
    </row>
    <row r="25" spans="1:5">
      <c r="A25" s="1">
        <v>2013</v>
      </c>
      <c r="B25" s="1">
        <v>2.6</v>
      </c>
      <c r="C25" s="1">
        <v>2.6</v>
      </c>
    </row>
    <row r="26" spans="1:5">
      <c r="A26" s="1">
        <v>2014</v>
      </c>
      <c r="B26" s="1">
        <v>2.8</v>
      </c>
      <c r="C26" s="1">
        <v>2.8</v>
      </c>
    </row>
    <row r="27" spans="1:5">
      <c r="A27" s="1">
        <v>2015</v>
      </c>
      <c r="B27" s="1">
        <v>3</v>
      </c>
      <c r="C27" s="1">
        <v>3</v>
      </c>
    </row>
    <row r="28" spans="1:5">
      <c r="A28" s="1">
        <v>2016</v>
      </c>
      <c r="B28" s="1">
        <v>3</v>
      </c>
      <c r="C28" s="1">
        <v>3</v>
      </c>
    </row>
    <row r="29" spans="1:5">
      <c r="A29" s="1">
        <v>2017</v>
      </c>
      <c r="B29" s="1">
        <v>2.7</v>
      </c>
      <c r="C29" s="1">
        <v>2.7</v>
      </c>
    </row>
    <row r="30" spans="1:5">
      <c r="A30" s="1">
        <v>2018</v>
      </c>
      <c r="B30" s="1">
        <v>2.4</v>
      </c>
      <c r="C30" s="1">
        <v>2.5</v>
      </c>
    </row>
    <row r="31" spans="1:5">
      <c r="A31" s="1">
        <v>2019</v>
      </c>
      <c r="B31" s="1">
        <v>2.6</v>
      </c>
      <c r="C31" s="1">
        <v>3.2</v>
      </c>
    </row>
    <row r="32" spans="1:5">
      <c r="A32" s="1">
        <v>2020</v>
      </c>
      <c r="B32" s="1">
        <v>2.6</v>
      </c>
      <c r="C32" s="1">
        <v>4.4000000000000004</v>
      </c>
    </row>
    <row r="33" spans="1:3">
      <c r="A33" s="1">
        <v>2021</v>
      </c>
      <c r="B33" s="1">
        <v>2.5</v>
      </c>
      <c r="C33" s="1">
        <v>5.6</v>
      </c>
    </row>
    <row r="34" spans="1:3">
      <c r="A34" s="1">
        <v>2022</v>
      </c>
      <c r="B34" s="1">
        <v>2.4</v>
      </c>
      <c r="C34" s="1">
        <v>5.5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3"/>
  <sheetViews>
    <sheetView workbookViewId="0">
      <selection activeCell="H40" sqref="H40"/>
    </sheetView>
  </sheetViews>
  <sheetFormatPr baseColWidth="10" defaultRowHeight="12.75"/>
  <cols>
    <col min="1" max="16384" width="11.42578125" style="1"/>
  </cols>
  <sheetData>
    <row r="1" spans="1:4">
      <c r="B1" s="1" t="s">
        <v>165</v>
      </c>
      <c r="C1" s="1" t="s">
        <v>167</v>
      </c>
      <c r="D1" s="1" t="s">
        <v>166</v>
      </c>
    </row>
    <row r="2" spans="1:4">
      <c r="A2" s="1" t="s">
        <v>20</v>
      </c>
      <c r="B2" s="1">
        <v>100</v>
      </c>
      <c r="C2" s="1">
        <v>100</v>
      </c>
      <c r="D2" s="1">
        <v>100</v>
      </c>
    </row>
    <row r="3" spans="1:4">
      <c r="A3" s="1" t="s">
        <v>21</v>
      </c>
      <c r="B3" s="1">
        <v>98.5</v>
      </c>
      <c r="C3" s="1">
        <v>98</v>
      </c>
      <c r="D3" s="1">
        <v>102</v>
      </c>
    </row>
    <row r="4" spans="1:4">
      <c r="A4" s="1" t="s">
        <v>22</v>
      </c>
      <c r="B4" s="1">
        <v>96.9</v>
      </c>
      <c r="C4" s="1">
        <v>98</v>
      </c>
      <c r="D4" s="1">
        <v>101.3</v>
      </c>
    </row>
    <row r="5" spans="1:4">
      <c r="A5" s="1" t="s">
        <v>23</v>
      </c>
      <c r="B5" s="1">
        <v>95.3</v>
      </c>
      <c r="C5" s="1">
        <v>96</v>
      </c>
      <c r="D5" s="1">
        <v>82</v>
      </c>
    </row>
    <row r="6" spans="1:4">
      <c r="A6" s="1" t="s">
        <v>24</v>
      </c>
      <c r="B6" s="1">
        <v>93.6</v>
      </c>
      <c r="C6" s="1">
        <v>96</v>
      </c>
      <c r="D6" s="1">
        <v>77.5</v>
      </c>
    </row>
    <row r="7" spans="1:4">
      <c r="A7" s="1" t="s">
        <v>25</v>
      </c>
      <c r="B7" s="1">
        <v>93.6</v>
      </c>
      <c r="C7" s="1">
        <v>94</v>
      </c>
      <c r="D7" s="1">
        <v>84</v>
      </c>
    </row>
    <row r="8" spans="1:4">
      <c r="A8" s="1" t="s">
        <v>26</v>
      </c>
      <c r="B8" s="1">
        <v>92.4</v>
      </c>
      <c r="C8" s="1">
        <v>94</v>
      </c>
      <c r="D8" s="1">
        <v>83.2</v>
      </c>
    </row>
    <row r="9" spans="1:4">
      <c r="A9" s="1" t="s">
        <v>27</v>
      </c>
      <c r="B9" s="1">
        <v>90.6</v>
      </c>
      <c r="C9" s="1">
        <v>92</v>
      </c>
      <c r="D9" s="1">
        <v>69.7</v>
      </c>
    </row>
    <row r="10" spans="1:4">
      <c r="A10" s="1" t="s">
        <v>28</v>
      </c>
      <c r="B10" s="1">
        <v>88.3</v>
      </c>
      <c r="C10" s="1">
        <v>92</v>
      </c>
      <c r="D10" s="1">
        <v>68.5</v>
      </c>
    </row>
    <row r="11" spans="1:4">
      <c r="A11" s="1" t="s">
        <v>29</v>
      </c>
      <c r="B11" s="1">
        <v>88.8</v>
      </c>
      <c r="C11" s="1">
        <v>92</v>
      </c>
      <c r="D11" s="1">
        <v>71.400000000000006</v>
      </c>
    </row>
    <row r="12" spans="1:4">
      <c r="A12" s="1" t="s">
        <v>30</v>
      </c>
      <c r="B12" s="1">
        <v>89.2</v>
      </c>
      <c r="C12" s="1">
        <v>92</v>
      </c>
      <c r="D12" s="1">
        <v>56.8</v>
      </c>
    </row>
    <row r="13" spans="1:4">
      <c r="A13" s="1" t="s">
        <v>31</v>
      </c>
      <c r="B13" s="1">
        <v>86.9</v>
      </c>
      <c r="C13" s="1">
        <v>92</v>
      </c>
      <c r="D13" s="1">
        <v>54.6</v>
      </c>
    </row>
    <row r="14" spans="1:4">
      <c r="A14" s="1" t="s">
        <v>32</v>
      </c>
      <c r="B14" s="1">
        <v>83.6</v>
      </c>
      <c r="C14" s="1">
        <v>92</v>
      </c>
      <c r="D14" s="1">
        <v>62.5</v>
      </c>
    </row>
    <row r="15" spans="1:4">
      <c r="A15" s="1" t="s">
        <v>33</v>
      </c>
      <c r="B15" s="1">
        <v>87.8</v>
      </c>
      <c r="C15" s="1">
        <v>94</v>
      </c>
      <c r="D15" s="1">
        <v>66.7</v>
      </c>
    </row>
    <row r="16" spans="1:4">
      <c r="A16" s="1" t="s">
        <v>34</v>
      </c>
      <c r="B16" s="1">
        <v>91.1</v>
      </c>
      <c r="C16" s="1">
        <v>94</v>
      </c>
      <c r="D16" s="1">
        <v>75.599999999999994</v>
      </c>
    </row>
    <row r="17" spans="1:6">
      <c r="A17" s="1" t="s">
        <v>35</v>
      </c>
      <c r="B17" s="1">
        <v>93.9</v>
      </c>
      <c r="C17" s="1">
        <v>96</v>
      </c>
      <c r="D17" s="1">
        <v>83.5</v>
      </c>
    </row>
    <row r="18" spans="1:6">
      <c r="A18" s="1" t="s">
        <v>36</v>
      </c>
      <c r="B18" s="1">
        <v>96.8</v>
      </c>
      <c r="C18" s="1">
        <v>96</v>
      </c>
      <c r="D18" s="1">
        <v>96.6</v>
      </c>
    </row>
    <row r="19" spans="1:6">
      <c r="A19" s="1" t="s">
        <v>37</v>
      </c>
      <c r="B19" s="1">
        <v>99.6</v>
      </c>
      <c r="C19" s="1">
        <v>100</v>
      </c>
      <c r="D19" s="1">
        <v>90.4</v>
      </c>
    </row>
    <row r="20" spans="1:6">
      <c r="A20" s="1" t="s">
        <v>38</v>
      </c>
      <c r="B20" s="1">
        <v>103.8</v>
      </c>
      <c r="C20" s="1">
        <v>100</v>
      </c>
      <c r="D20" s="1">
        <v>91.6</v>
      </c>
    </row>
    <row r="21" spans="1:6">
      <c r="A21" s="1" t="s">
        <v>39</v>
      </c>
      <c r="B21" s="1">
        <v>103.3</v>
      </c>
      <c r="C21" s="1">
        <v>104</v>
      </c>
      <c r="D21" s="1">
        <v>90.4</v>
      </c>
    </row>
    <row r="22" spans="1:6" ht="15">
      <c r="A22" s="1" t="s">
        <v>40</v>
      </c>
      <c r="B22" s="1">
        <v>103.8</v>
      </c>
      <c r="C22" s="1">
        <v>104</v>
      </c>
      <c r="D22" s="1">
        <v>91</v>
      </c>
      <c r="F22" s="12" t="s">
        <v>193</v>
      </c>
    </row>
    <row r="23" spans="1:6" ht="15.75">
      <c r="A23" s="1" t="s">
        <v>41</v>
      </c>
      <c r="B23" s="1">
        <v>108</v>
      </c>
      <c r="C23" s="1">
        <v>108</v>
      </c>
      <c r="D23" s="1">
        <v>91.6</v>
      </c>
      <c r="F23" s="20" t="s">
        <v>164</v>
      </c>
    </row>
    <row r="24" spans="1:6">
      <c r="A24" s="1" t="s">
        <v>42</v>
      </c>
      <c r="B24" s="1">
        <v>109.9</v>
      </c>
      <c r="C24" s="1">
        <v>108</v>
      </c>
      <c r="D24" s="1">
        <v>98.1</v>
      </c>
    </row>
    <row r="25" spans="1:6">
      <c r="A25" s="1" t="s">
        <v>43</v>
      </c>
      <c r="B25" s="1">
        <v>111.3</v>
      </c>
      <c r="C25" s="1">
        <v>112</v>
      </c>
      <c r="D25" s="1">
        <v>93.8</v>
      </c>
    </row>
    <row r="26" spans="1:6">
      <c r="A26" s="1" t="s">
        <v>44</v>
      </c>
      <c r="B26" s="1">
        <v>112.3</v>
      </c>
      <c r="C26" s="1">
        <v>112</v>
      </c>
      <c r="D26" s="1">
        <v>97.9</v>
      </c>
    </row>
    <row r="27" spans="1:6">
      <c r="A27" s="1" t="s">
        <v>45</v>
      </c>
      <c r="B27" s="1">
        <v>117.4</v>
      </c>
      <c r="C27" s="1">
        <v>116</v>
      </c>
      <c r="D27" s="1">
        <v>106.2</v>
      </c>
    </row>
    <row r="28" spans="1:6">
      <c r="A28" s="1" t="s">
        <v>46</v>
      </c>
      <c r="B28" s="1">
        <v>119.8</v>
      </c>
      <c r="C28" s="1">
        <v>116</v>
      </c>
      <c r="D28" s="1">
        <v>104.6</v>
      </c>
    </row>
    <row r="29" spans="1:6">
      <c r="A29" s="1" t="s">
        <v>47</v>
      </c>
      <c r="B29" s="1">
        <v>122.6</v>
      </c>
      <c r="C29" s="1">
        <v>120</v>
      </c>
      <c r="D29" s="1">
        <v>112.6</v>
      </c>
    </row>
    <row r="30" spans="1:6">
      <c r="A30" s="1" t="s">
        <v>48</v>
      </c>
      <c r="B30" s="1">
        <v>124.5</v>
      </c>
      <c r="C30" s="1">
        <v>120</v>
      </c>
      <c r="D30" s="1">
        <v>129.80000000000001</v>
      </c>
    </row>
    <row r="31" spans="1:6">
      <c r="A31" s="1" t="s">
        <v>49</v>
      </c>
      <c r="B31" s="1">
        <v>133.4</v>
      </c>
      <c r="C31" s="1">
        <v>128</v>
      </c>
      <c r="D31" s="1">
        <v>136.1</v>
      </c>
    </row>
    <row r="32" spans="1:6">
      <c r="A32" s="1" t="s">
        <v>50</v>
      </c>
      <c r="B32" s="1">
        <v>134.30000000000001</v>
      </c>
      <c r="C32" s="1">
        <v>128</v>
      </c>
      <c r="D32" s="1">
        <v>154.1</v>
      </c>
    </row>
    <row r="33" spans="1:4">
      <c r="A33" s="1" t="s">
        <v>51</v>
      </c>
      <c r="B33" s="1">
        <v>136.19999999999999</v>
      </c>
      <c r="C33" s="1">
        <v>136</v>
      </c>
      <c r="D33" s="1">
        <v>151.9</v>
      </c>
    </row>
    <row r="34" spans="1:4">
      <c r="A34" s="1" t="s">
        <v>52</v>
      </c>
      <c r="B34" s="1">
        <v>141.9</v>
      </c>
      <c r="C34" s="1">
        <v>136</v>
      </c>
      <c r="D34" s="1">
        <v>144.9</v>
      </c>
    </row>
    <row r="35" spans="1:4">
      <c r="A35" s="1" t="s">
        <v>53</v>
      </c>
      <c r="B35" s="1">
        <v>150.80000000000001</v>
      </c>
      <c r="C35" s="1">
        <v>130</v>
      </c>
      <c r="D35" s="1">
        <v>153.9</v>
      </c>
    </row>
    <row r="36" spans="1:4">
      <c r="A36" s="1" t="s">
        <v>54</v>
      </c>
      <c r="B36" s="1">
        <v>149.4</v>
      </c>
      <c r="C36" s="1">
        <v>130</v>
      </c>
      <c r="D36" s="1">
        <v>126.8</v>
      </c>
    </row>
    <row r="37" spans="1:4">
      <c r="A37" s="1" t="s">
        <v>55</v>
      </c>
      <c r="B37" s="1">
        <v>145.1</v>
      </c>
      <c r="C37" s="1">
        <v>124</v>
      </c>
      <c r="D37" s="1">
        <v>102.4</v>
      </c>
    </row>
    <row r="38" spans="1:4">
      <c r="A38" s="1" t="s">
        <v>56</v>
      </c>
      <c r="B38" s="1">
        <v>150.80000000000001</v>
      </c>
      <c r="C38" s="1">
        <v>124</v>
      </c>
      <c r="D38" s="1">
        <v>112.2</v>
      </c>
    </row>
    <row r="39" spans="1:4">
      <c r="A39" s="1" t="s">
        <v>57</v>
      </c>
      <c r="B39" s="1">
        <v>163</v>
      </c>
      <c r="C39" s="1">
        <v>130</v>
      </c>
      <c r="D39" s="1">
        <v>121.8</v>
      </c>
    </row>
    <row r="40" spans="1:4">
      <c r="A40" s="1" t="s">
        <v>58</v>
      </c>
      <c r="B40" s="1">
        <v>166.3</v>
      </c>
      <c r="C40" s="1">
        <v>130</v>
      </c>
      <c r="D40" s="1">
        <v>126.9</v>
      </c>
    </row>
    <row r="41" spans="1:4">
      <c r="A41" s="1" t="s">
        <v>59</v>
      </c>
      <c r="B41" s="1">
        <v>172.4</v>
      </c>
      <c r="C41" s="1">
        <v>136</v>
      </c>
      <c r="D41" s="1">
        <v>129.9</v>
      </c>
    </row>
    <row r="42" spans="1:4">
      <c r="A42" s="1" t="s">
        <v>60</v>
      </c>
      <c r="B42" s="1">
        <v>182.7</v>
      </c>
      <c r="C42" s="1">
        <v>136</v>
      </c>
      <c r="D42" s="1">
        <v>138.69999999999999</v>
      </c>
    </row>
    <row r="43" spans="1:4">
      <c r="A43" s="1" t="s">
        <v>61</v>
      </c>
      <c r="B43" s="1">
        <v>194.9</v>
      </c>
      <c r="C43" s="1">
        <v>132.80000000000001</v>
      </c>
      <c r="D43" s="1">
        <v>142.6</v>
      </c>
    </row>
    <row r="44" spans="1:4">
      <c r="A44" s="1" t="s">
        <v>62</v>
      </c>
      <c r="B44" s="1">
        <v>189.3</v>
      </c>
      <c r="C44" s="1">
        <v>132.80000000000001</v>
      </c>
      <c r="D44" s="1">
        <v>158.6</v>
      </c>
    </row>
    <row r="45" spans="1:4">
      <c r="A45" s="1" t="s">
        <v>63</v>
      </c>
      <c r="B45" s="1">
        <v>189.3</v>
      </c>
      <c r="C45" s="1">
        <v>129.6</v>
      </c>
      <c r="D45" s="1">
        <v>157.1</v>
      </c>
    </row>
    <row r="46" spans="1:4">
      <c r="A46" s="1" t="s">
        <v>64</v>
      </c>
      <c r="B46" s="1">
        <v>195.9</v>
      </c>
      <c r="C46" s="1">
        <v>129.6</v>
      </c>
      <c r="D46" s="1">
        <v>153</v>
      </c>
    </row>
    <row r="47" spans="1:4">
      <c r="A47" s="1" t="s">
        <v>65</v>
      </c>
      <c r="B47" s="1">
        <v>204.3</v>
      </c>
      <c r="C47" s="1">
        <v>129.6</v>
      </c>
      <c r="D47" s="1">
        <v>153.6</v>
      </c>
    </row>
    <row r="48" spans="1:4">
      <c r="A48" s="1" t="s">
        <v>66</v>
      </c>
      <c r="B48" s="1">
        <v>204.3</v>
      </c>
      <c r="C48" s="1">
        <v>129.6</v>
      </c>
      <c r="D48" s="1">
        <v>140.5</v>
      </c>
    </row>
    <row r="49" spans="1:4">
      <c r="A49" s="1" t="s">
        <v>67</v>
      </c>
      <c r="B49" s="1">
        <v>203.9</v>
      </c>
      <c r="C49" s="1">
        <v>129.6</v>
      </c>
      <c r="D49" s="1">
        <v>124.1</v>
      </c>
    </row>
    <row r="50" spans="1:4">
      <c r="A50" s="1" t="s">
        <v>68</v>
      </c>
      <c r="B50" s="1">
        <v>210.4</v>
      </c>
      <c r="C50" s="1">
        <v>129.6</v>
      </c>
      <c r="D50" s="1">
        <v>134.1</v>
      </c>
    </row>
    <row r="51" spans="1:4">
      <c r="A51" s="1" t="s">
        <v>69</v>
      </c>
      <c r="B51" s="1">
        <v>217.9</v>
      </c>
      <c r="C51" s="1">
        <v>123.2</v>
      </c>
      <c r="D51" s="1">
        <v>134.4</v>
      </c>
    </row>
    <row r="52" spans="1:4">
      <c r="A52" s="1" t="s">
        <v>70</v>
      </c>
      <c r="B52" s="1">
        <v>210.9</v>
      </c>
      <c r="C52" s="1">
        <v>123.2</v>
      </c>
      <c r="D52" s="1">
        <v>106.4</v>
      </c>
    </row>
    <row r="53" spans="1:4">
      <c r="A53" s="1" t="s">
        <v>71</v>
      </c>
      <c r="B53" s="1">
        <v>209.5</v>
      </c>
      <c r="C53" s="1">
        <v>116.8</v>
      </c>
      <c r="D53" s="1">
        <v>95.9</v>
      </c>
    </row>
    <row r="54" spans="1:4">
      <c r="A54" s="1" t="s">
        <v>72</v>
      </c>
      <c r="B54" s="1">
        <v>214.2</v>
      </c>
      <c r="C54" s="1">
        <v>116.8</v>
      </c>
      <c r="D54" s="1">
        <v>88.3</v>
      </c>
    </row>
    <row r="55" spans="1:4">
      <c r="A55" s="1" t="s">
        <v>73</v>
      </c>
      <c r="B55" s="1">
        <v>215.6</v>
      </c>
      <c r="C55" s="1">
        <v>114.4</v>
      </c>
      <c r="D55" s="1">
        <v>96.1</v>
      </c>
    </row>
    <row r="56" spans="1:4">
      <c r="A56" s="1" t="s">
        <v>74</v>
      </c>
      <c r="B56" s="1">
        <v>215.1</v>
      </c>
      <c r="C56" s="1">
        <v>114.4</v>
      </c>
      <c r="D56" s="1">
        <v>112.5</v>
      </c>
    </row>
    <row r="57" spans="1:4">
      <c r="A57" s="1" t="s">
        <v>75</v>
      </c>
      <c r="B57" s="1">
        <v>217.9</v>
      </c>
      <c r="C57" s="1">
        <v>112</v>
      </c>
      <c r="D57" s="1">
        <v>123.3</v>
      </c>
    </row>
    <row r="58" spans="1:4">
      <c r="A58" s="1" t="s">
        <v>76</v>
      </c>
      <c r="B58" s="1">
        <v>233.9</v>
      </c>
      <c r="C58" s="1">
        <v>112</v>
      </c>
      <c r="D58" s="1">
        <v>144.4</v>
      </c>
    </row>
    <row r="59" spans="1:4">
      <c r="A59" s="1" t="s">
        <v>77</v>
      </c>
      <c r="B59" s="1">
        <v>237.7</v>
      </c>
      <c r="C59" s="1">
        <v>117.6</v>
      </c>
      <c r="D59" s="1">
        <v>147.6</v>
      </c>
    </row>
    <row r="60" spans="1:4">
      <c r="A60" s="1" t="s">
        <v>78</v>
      </c>
      <c r="B60" s="1">
        <v>238.1</v>
      </c>
      <c r="C60" s="1">
        <v>117.6</v>
      </c>
      <c r="D60" s="1">
        <v>155.9</v>
      </c>
    </row>
    <row r="61" spans="1:4">
      <c r="A61" s="1" t="s">
        <v>79</v>
      </c>
      <c r="B61" s="1">
        <v>241</v>
      </c>
      <c r="C61" s="1">
        <v>123.2</v>
      </c>
      <c r="D61" s="1">
        <v>172.3</v>
      </c>
    </row>
    <row r="62" spans="1:4">
      <c r="A62" s="1" t="s">
        <v>80</v>
      </c>
      <c r="B62" s="1">
        <v>250.8</v>
      </c>
      <c r="C62" s="1">
        <v>123.2</v>
      </c>
      <c r="D62" s="1">
        <v>188.1</v>
      </c>
    </row>
    <row r="63" spans="1:4">
      <c r="A63" s="1" t="s">
        <v>81</v>
      </c>
      <c r="B63" s="1">
        <v>257.89999999999998</v>
      </c>
      <c r="C63" s="1">
        <v>153.6</v>
      </c>
      <c r="D63" s="1">
        <v>193</v>
      </c>
    </row>
    <row r="64" spans="1:4">
      <c r="A64" s="1" t="s">
        <v>82</v>
      </c>
      <c r="B64" s="1">
        <v>260.2</v>
      </c>
      <c r="C64" s="1">
        <v>153.6</v>
      </c>
      <c r="D64" s="1">
        <v>226.7</v>
      </c>
    </row>
    <row r="65" spans="1:4">
      <c r="A65" s="1" t="s">
        <v>83</v>
      </c>
      <c r="B65" s="1">
        <v>260.2</v>
      </c>
      <c r="C65" s="1">
        <v>184</v>
      </c>
      <c r="D65" s="1">
        <v>228</v>
      </c>
    </row>
    <row r="66" spans="1:4">
      <c r="A66" s="1" t="s">
        <v>84</v>
      </c>
      <c r="B66" s="1">
        <v>276.7</v>
      </c>
      <c r="C66" s="1">
        <v>184</v>
      </c>
      <c r="D66" s="1">
        <v>260</v>
      </c>
    </row>
    <row r="67" spans="1:4">
      <c r="A67" s="1" t="s">
        <v>85</v>
      </c>
      <c r="B67" s="1">
        <v>290.3</v>
      </c>
      <c r="C67" s="1">
        <v>190</v>
      </c>
      <c r="D67" s="1">
        <v>275</v>
      </c>
    </row>
    <row r="68" spans="1:4">
      <c r="A68" s="1" t="s">
        <v>86</v>
      </c>
      <c r="B68" s="1">
        <v>299.7</v>
      </c>
      <c r="C68" s="1">
        <v>190</v>
      </c>
      <c r="D68" s="1">
        <v>265.10000000000002</v>
      </c>
    </row>
    <row r="69" spans="1:4">
      <c r="A69" s="1" t="s">
        <v>87</v>
      </c>
      <c r="B69" s="1">
        <v>303.39999999999998</v>
      </c>
      <c r="C69" s="1">
        <v>196</v>
      </c>
      <c r="D69" s="1">
        <v>285.8</v>
      </c>
    </row>
    <row r="70" spans="1:4">
      <c r="A70" s="1" t="s">
        <v>88</v>
      </c>
      <c r="B70" s="1">
        <v>322.2</v>
      </c>
      <c r="C70" s="1">
        <v>196</v>
      </c>
      <c r="D70" s="1">
        <v>318</v>
      </c>
    </row>
    <row r="71" spans="1:4">
      <c r="A71" s="1" t="s">
        <v>89</v>
      </c>
      <c r="B71" s="1">
        <v>334.4</v>
      </c>
      <c r="C71" s="1">
        <v>240</v>
      </c>
      <c r="D71" s="1">
        <v>337</v>
      </c>
    </row>
    <row r="72" spans="1:4">
      <c r="A72" s="1" t="s">
        <v>90</v>
      </c>
      <c r="B72" s="1">
        <v>334</v>
      </c>
      <c r="C72" s="1">
        <v>240</v>
      </c>
      <c r="D72" s="1">
        <v>340.6</v>
      </c>
    </row>
    <row r="73" spans="1:4">
      <c r="A73" s="1" t="s">
        <v>91</v>
      </c>
      <c r="B73" s="1">
        <v>326.39999999999998</v>
      </c>
      <c r="C73" s="1">
        <v>280</v>
      </c>
      <c r="D73" s="1">
        <v>345.7</v>
      </c>
    </row>
    <row r="74" spans="1:4">
      <c r="A74" s="1" t="s">
        <v>92</v>
      </c>
      <c r="B74" s="1">
        <v>334</v>
      </c>
      <c r="C74" s="1">
        <v>280</v>
      </c>
      <c r="D74" s="1">
        <v>294.39999999999998</v>
      </c>
    </row>
    <row r="75" spans="1:4">
      <c r="A75" s="1" t="s">
        <v>93</v>
      </c>
      <c r="B75" s="1">
        <v>338.2</v>
      </c>
      <c r="C75" s="1">
        <v>248</v>
      </c>
      <c r="D75" s="1">
        <v>332</v>
      </c>
    </row>
    <row r="76" spans="1:4">
      <c r="A76" s="1" t="s">
        <v>94</v>
      </c>
      <c r="B76" s="1">
        <v>326.89999999999998</v>
      </c>
      <c r="C76" s="1">
        <v>248</v>
      </c>
      <c r="D76" s="1">
        <v>272.89999999999998</v>
      </c>
    </row>
    <row r="77" spans="1:4">
      <c r="A77" s="1" t="s">
        <v>95</v>
      </c>
      <c r="B77" s="1">
        <v>303.89999999999998</v>
      </c>
      <c r="C77" s="1">
        <v>232</v>
      </c>
      <c r="D77" s="1">
        <v>158.6</v>
      </c>
    </row>
    <row r="78" spans="1:4">
      <c r="A78" s="1" t="s">
        <v>96</v>
      </c>
      <c r="B78" s="1">
        <v>316.60000000000002</v>
      </c>
      <c r="C78" s="1">
        <v>232</v>
      </c>
      <c r="D78" s="1">
        <v>154.5</v>
      </c>
    </row>
    <row r="79" spans="1:4">
      <c r="A79" s="1" t="s">
        <v>97</v>
      </c>
      <c r="B79" s="1">
        <v>333</v>
      </c>
      <c r="C79" s="1">
        <v>224</v>
      </c>
      <c r="D79" s="1">
        <v>176.8</v>
      </c>
    </row>
    <row r="80" spans="1:4">
      <c r="A80" s="1" t="s">
        <v>98</v>
      </c>
      <c r="B80" s="1">
        <v>339.1</v>
      </c>
      <c r="C80" s="1">
        <v>224</v>
      </c>
      <c r="D80" s="1">
        <v>190.6</v>
      </c>
    </row>
    <row r="81" spans="1:4">
      <c r="A81" s="1" t="s">
        <v>99</v>
      </c>
      <c r="B81" s="1">
        <v>339.1</v>
      </c>
      <c r="C81" s="1">
        <v>224</v>
      </c>
      <c r="D81" s="1">
        <v>220.9</v>
      </c>
    </row>
    <row r="82" spans="1:4">
      <c r="A82" s="1" t="s">
        <v>100</v>
      </c>
      <c r="B82" s="1">
        <v>350.4</v>
      </c>
      <c r="C82" s="1">
        <v>224</v>
      </c>
      <c r="D82" s="1">
        <v>221.6</v>
      </c>
    </row>
    <row r="83" spans="1:4">
      <c r="A83" s="1" t="s">
        <v>101</v>
      </c>
      <c r="B83" s="1">
        <v>363.6</v>
      </c>
      <c r="C83" s="1">
        <v>256</v>
      </c>
      <c r="D83" s="1">
        <v>216.3</v>
      </c>
    </row>
    <row r="84" spans="1:4">
      <c r="A84" s="1" t="s">
        <v>102</v>
      </c>
      <c r="B84" s="1">
        <v>361.7</v>
      </c>
      <c r="C84" s="1">
        <v>256</v>
      </c>
      <c r="D84" s="1">
        <v>218</v>
      </c>
    </row>
    <row r="85" spans="1:4">
      <c r="A85" s="1" t="s">
        <v>103</v>
      </c>
      <c r="B85" s="1">
        <v>361.2</v>
      </c>
      <c r="C85" s="1">
        <v>280</v>
      </c>
      <c r="D85" s="1">
        <v>240.2</v>
      </c>
    </row>
    <row r="86" spans="1:4">
      <c r="A86" s="1" t="s">
        <v>104</v>
      </c>
      <c r="B86" s="1">
        <v>380</v>
      </c>
      <c r="C86" s="1">
        <v>280</v>
      </c>
      <c r="D86" s="1">
        <v>252.8</v>
      </c>
    </row>
    <row r="87" spans="1:4">
      <c r="A87" s="1" t="s">
        <v>105</v>
      </c>
      <c r="B87" s="1">
        <v>390.3</v>
      </c>
      <c r="C87" s="1">
        <v>336</v>
      </c>
      <c r="D87" s="1">
        <v>247.1</v>
      </c>
    </row>
    <row r="88" spans="1:4">
      <c r="A88" s="1" t="s">
        <v>106</v>
      </c>
      <c r="B88" s="1">
        <v>391.7</v>
      </c>
      <c r="C88" s="1">
        <v>336</v>
      </c>
      <c r="D88" s="1">
        <v>219.2</v>
      </c>
    </row>
    <row r="89" spans="1:4">
      <c r="A89" s="1" t="s">
        <v>107</v>
      </c>
      <c r="B89" s="1">
        <v>389.9</v>
      </c>
      <c r="C89" s="1">
        <v>352</v>
      </c>
      <c r="D89" s="1">
        <v>218.8</v>
      </c>
    </row>
    <row r="90" spans="1:4">
      <c r="A90" s="1" t="s">
        <v>108</v>
      </c>
      <c r="B90" s="1">
        <v>403.9</v>
      </c>
      <c r="C90" s="1">
        <v>352</v>
      </c>
      <c r="D90" s="1">
        <v>240.8</v>
      </c>
    </row>
    <row r="91" spans="1:4">
      <c r="A91" s="1" t="s">
        <v>109</v>
      </c>
      <c r="B91" s="1">
        <v>417.1</v>
      </c>
      <c r="C91" s="1">
        <v>344</v>
      </c>
      <c r="D91" s="1">
        <v>229.4</v>
      </c>
    </row>
    <row r="92" spans="1:4">
      <c r="A92" s="1" t="s">
        <v>110</v>
      </c>
      <c r="B92" s="1">
        <v>419.4</v>
      </c>
      <c r="C92" s="1">
        <v>344</v>
      </c>
      <c r="D92" s="1">
        <v>241</v>
      </c>
    </row>
    <row r="93" spans="1:4">
      <c r="A93" s="1" t="s">
        <v>111</v>
      </c>
      <c r="B93" s="1">
        <v>416.6</v>
      </c>
      <c r="C93" s="1">
        <v>344</v>
      </c>
      <c r="D93" s="1">
        <v>242.9</v>
      </c>
    </row>
    <row r="94" spans="1:4">
      <c r="A94" s="1" t="s">
        <v>112</v>
      </c>
      <c r="B94" s="1">
        <v>429.3</v>
      </c>
      <c r="C94" s="1">
        <v>344</v>
      </c>
      <c r="D94" s="1">
        <v>252.8</v>
      </c>
    </row>
    <row r="95" spans="1:4">
      <c r="A95" s="1" t="s">
        <v>113</v>
      </c>
      <c r="B95" s="1">
        <v>441.1</v>
      </c>
      <c r="C95" s="1">
        <v>340</v>
      </c>
      <c r="D95" s="1">
        <v>251.4</v>
      </c>
    </row>
    <row r="96" spans="1:4">
      <c r="A96" s="1" t="s">
        <v>114</v>
      </c>
      <c r="B96" s="1">
        <v>432.6</v>
      </c>
      <c r="C96" s="1">
        <v>340</v>
      </c>
      <c r="D96" s="1">
        <v>256.60000000000002</v>
      </c>
    </row>
    <row r="97" spans="1:4">
      <c r="A97" s="1" t="s">
        <v>115</v>
      </c>
      <c r="B97" s="1">
        <v>420.9</v>
      </c>
      <c r="C97" s="1">
        <v>348</v>
      </c>
      <c r="D97" s="1">
        <v>271.60000000000002</v>
      </c>
    </row>
    <row r="98" spans="1:4">
      <c r="A98" s="1" t="s">
        <v>116</v>
      </c>
      <c r="B98" s="1">
        <v>430.7</v>
      </c>
      <c r="C98" s="1">
        <v>348</v>
      </c>
      <c r="D98" s="1">
        <v>274.39999999999998</v>
      </c>
    </row>
    <row r="99" spans="1:4">
      <c r="A99" s="1" t="s">
        <v>117</v>
      </c>
      <c r="B99" s="1">
        <v>447.2</v>
      </c>
      <c r="C99" s="1">
        <v>380</v>
      </c>
      <c r="D99" s="1">
        <v>290.89999999999998</v>
      </c>
    </row>
    <row r="100" spans="1:4">
      <c r="A100" s="1" t="s">
        <v>118</v>
      </c>
      <c r="B100" s="1">
        <v>447.6</v>
      </c>
      <c r="C100" s="1">
        <v>380</v>
      </c>
      <c r="D100" s="1">
        <v>299</v>
      </c>
    </row>
    <row r="101" spans="1:4">
      <c r="A101" s="1" t="s">
        <v>119</v>
      </c>
      <c r="B101" s="1">
        <v>445.3</v>
      </c>
      <c r="C101" s="1">
        <v>396</v>
      </c>
      <c r="D101" s="1">
        <v>266.7</v>
      </c>
    </row>
    <row r="102" spans="1:4">
      <c r="A102" s="1" t="s">
        <v>120</v>
      </c>
      <c r="B102" s="1">
        <v>461.7</v>
      </c>
      <c r="C102" s="1">
        <v>396</v>
      </c>
      <c r="D102" s="1">
        <v>272.2</v>
      </c>
    </row>
    <row r="103" spans="1:4">
      <c r="A103" s="1" t="s">
        <v>121</v>
      </c>
      <c r="B103" s="1">
        <v>476.7</v>
      </c>
      <c r="C103" s="1">
        <v>424</v>
      </c>
      <c r="D103" s="1">
        <v>289.60000000000002</v>
      </c>
    </row>
    <row r="104" spans="1:4">
      <c r="A104" s="1" t="s">
        <v>122</v>
      </c>
      <c r="B104" s="1">
        <v>474.9</v>
      </c>
      <c r="C104" s="1">
        <v>424</v>
      </c>
      <c r="D104" s="1">
        <v>262.3</v>
      </c>
    </row>
    <row r="105" spans="1:4">
      <c r="A105" s="1" t="s">
        <v>123</v>
      </c>
      <c r="B105" s="1">
        <v>465.5</v>
      </c>
      <c r="C105" s="1">
        <v>448</v>
      </c>
      <c r="D105" s="1">
        <v>255.8</v>
      </c>
    </row>
    <row r="106" spans="1:4">
      <c r="A106" s="1" t="s">
        <v>124</v>
      </c>
      <c r="B106" s="1">
        <v>482.9</v>
      </c>
      <c r="C106" s="1">
        <v>448</v>
      </c>
      <c r="D106" s="1">
        <v>231.8</v>
      </c>
    </row>
    <row r="107" spans="1:4">
      <c r="A107" s="1" t="s">
        <v>125</v>
      </c>
      <c r="B107" s="1">
        <v>503.1</v>
      </c>
      <c r="C107" s="1">
        <v>476</v>
      </c>
      <c r="D107" s="1">
        <v>238.3</v>
      </c>
    </row>
    <row r="108" spans="1:4">
      <c r="A108" s="1" t="s">
        <v>126</v>
      </c>
      <c r="B108" s="1">
        <v>512.4</v>
      </c>
      <c r="C108" s="1">
        <v>476</v>
      </c>
      <c r="D108" s="1">
        <v>240.9</v>
      </c>
    </row>
    <row r="109" spans="1:4">
      <c r="A109" s="1" t="s">
        <v>127</v>
      </c>
      <c r="B109" s="1">
        <v>512.4</v>
      </c>
      <c r="C109" s="1">
        <v>492</v>
      </c>
      <c r="D109" s="1">
        <v>252.4</v>
      </c>
    </row>
    <row r="110" spans="1:4">
      <c r="A110" s="1" t="s">
        <v>128</v>
      </c>
      <c r="B110" s="1">
        <v>531.70000000000005</v>
      </c>
      <c r="C110" s="1">
        <v>492</v>
      </c>
      <c r="D110" s="1">
        <v>269.60000000000002</v>
      </c>
    </row>
    <row r="111" spans="1:4">
      <c r="A111" s="1" t="s">
        <v>129</v>
      </c>
      <c r="B111" s="1">
        <v>537.79999999999995</v>
      </c>
      <c r="C111" s="1">
        <v>492</v>
      </c>
      <c r="D111" s="1">
        <v>269.10000000000002</v>
      </c>
    </row>
    <row r="112" spans="1:4">
      <c r="A112" s="1" t="s">
        <v>130</v>
      </c>
      <c r="B112" s="1">
        <v>525.1</v>
      </c>
      <c r="C112" s="1">
        <v>492</v>
      </c>
      <c r="D112" s="1">
        <v>281.89999999999998</v>
      </c>
    </row>
    <row r="113" spans="1:4">
      <c r="A113" s="1" t="s">
        <v>131</v>
      </c>
      <c r="B113" s="1">
        <v>516.20000000000005</v>
      </c>
      <c r="C113" s="1">
        <v>492</v>
      </c>
      <c r="D113" s="1">
        <v>307.5</v>
      </c>
    </row>
    <row r="114" spans="1:4">
      <c r="A114" s="1" t="s">
        <v>132</v>
      </c>
      <c r="B114" s="1">
        <v>526.9</v>
      </c>
      <c r="C114" s="1">
        <v>496.6</v>
      </c>
      <c r="D114" s="1">
        <v>300.60000000000002</v>
      </c>
    </row>
    <row r="115" spans="1:4">
      <c r="A115" s="1" t="s">
        <v>133</v>
      </c>
      <c r="B115" s="1">
        <v>519</v>
      </c>
      <c r="C115" s="1">
        <v>496.5</v>
      </c>
      <c r="D115" s="1">
        <v>295</v>
      </c>
    </row>
    <row r="116" spans="1:4">
      <c r="A116" s="1" t="s">
        <v>134</v>
      </c>
      <c r="B116" s="1">
        <v>483.2</v>
      </c>
      <c r="C116" s="1">
        <v>491.4</v>
      </c>
      <c r="D116" s="1">
        <v>194.2</v>
      </c>
    </row>
    <row r="117" spans="1:4">
      <c r="A117" s="1" t="s">
        <v>135</v>
      </c>
      <c r="B117" s="1">
        <v>439</v>
      </c>
      <c r="C117" s="1">
        <v>487.7</v>
      </c>
      <c r="D117" s="1">
        <v>174.2</v>
      </c>
    </row>
    <row r="118" spans="1:4">
      <c r="A118" s="1" t="s">
        <v>136</v>
      </c>
      <c r="B118" s="1">
        <v>427.3</v>
      </c>
      <c r="C118" s="1">
        <v>475.7</v>
      </c>
      <c r="D118" s="1">
        <v>139.80000000000001</v>
      </c>
    </row>
    <row r="119" spans="1:4">
      <c r="A119" s="1" t="s">
        <v>137</v>
      </c>
      <c r="B119" s="1">
        <v>419.7</v>
      </c>
      <c r="C119" s="1">
        <v>431.8</v>
      </c>
      <c r="D119" s="1">
        <v>133.80000000000001</v>
      </c>
    </row>
    <row r="120" spans="1:4">
      <c r="A120" s="1" t="s">
        <v>138</v>
      </c>
      <c r="B120" s="1">
        <v>400.2</v>
      </c>
      <c r="C120" s="1">
        <v>424</v>
      </c>
      <c r="D120" s="1">
        <v>121.7</v>
      </c>
    </row>
    <row r="121" spans="1:4">
      <c r="A121" s="1" t="s">
        <v>139</v>
      </c>
      <c r="B121" s="1">
        <v>380.9</v>
      </c>
      <c r="C121" s="1">
        <v>387.7</v>
      </c>
      <c r="D121" s="1">
        <v>118.1</v>
      </c>
    </row>
    <row r="122" spans="1:4">
      <c r="A122" s="1" t="s">
        <v>140</v>
      </c>
      <c r="B122" s="1">
        <v>382.9</v>
      </c>
      <c r="C122" s="1">
        <v>379.6</v>
      </c>
      <c r="D122" s="1">
        <v>124.1</v>
      </c>
    </row>
    <row r="123" spans="1:4">
      <c r="A123" s="1" t="s">
        <v>141</v>
      </c>
      <c r="B123" s="1">
        <v>390.2</v>
      </c>
      <c r="C123" s="1">
        <v>358.3</v>
      </c>
      <c r="D123" s="1">
        <v>127.7</v>
      </c>
    </row>
    <row r="124" spans="1:4">
      <c r="A124" s="1" t="s">
        <v>142</v>
      </c>
      <c r="B124" s="1">
        <v>387.6</v>
      </c>
      <c r="C124" s="1">
        <v>353.1</v>
      </c>
      <c r="D124" s="1">
        <v>137.5</v>
      </c>
    </row>
    <row r="125" spans="1:4">
      <c r="A125" s="1" t="s">
        <v>143</v>
      </c>
      <c r="B125" s="1">
        <v>383.5</v>
      </c>
      <c r="C125" s="1">
        <v>336.4</v>
      </c>
      <c r="D125" s="1">
        <v>143.80000000000001</v>
      </c>
    </row>
    <row r="126" spans="1:4">
      <c r="A126" s="1" t="s">
        <v>144</v>
      </c>
      <c r="B126" s="1">
        <v>388.9</v>
      </c>
      <c r="C126" s="1">
        <v>329.6</v>
      </c>
      <c r="D126" s="1">
        <v>150.6</v>
      </c>
    </row>
    <row r="127" spans="1:4">
      <c r="A127" s="1" t="s">
        <v>145</v>
      </c>
      <c r="B127" s="1">
        <v>397.9</v>
      </c>
      <c r="C127" s="1">
        <v>332.4</v>
      </c>
      <c r="D127" s="1">
        <v>151.30000000000001</v>
      </c>
    </row>
    <row r="128" spans="1:4">
      <c r="A128" s="1" t="s">
        <v>146</v>
      </c>
      <c r="B128" s="1">
        <v>395.3</v>
      </c>
      <c r="C128" s="1">
        <v>327.2</v>
      </c>
      <c r="D128" s="1">
        <v>157.5</v>
      </c>
    </row>
    <row r="129" spans="1:4">
      <c r="A129" s="1" t="s">
        <v>147</v>
      </c>
      <c r="B129" s="1">
        <v>389.9</v>
      </c>
      <c r="C129" s="1">
        <v>325.89999999999998</v>
      </c>
      <c r="D129" s="1">
        <v>164.2</v>
      </c>
    </row>
    <row r="130" spans="1:4">
      <c r="A130" s="1" t="s">
        <v>148</v>
      </c>
      <c r="B130" s="1">
        <v>400.9</v>
      </c>
      <c r="C130" s="1">
        <v>321.3</v>
      </c>
      <c r="D130" s="1">
        <v>185.9</v>
      </c>
    </row>
    <row r="131" spans="1:4">
      <c r="A131" s="1" t="s">
        <v>149</v>
      </c>
      <c r="B131" s="1">
        <v>416.2</v>
      </c>
      <c r="C131" s="1">
        <v>370.2</v>
      </c>
      <c r="D131" s="1">
        <v>193.4</v>
      </c>
    </row>
    <row r="132" spans="1:4">
      <c r="A132" s="1" t="s">
        <v>150</v>
      </c>
      <c r="B132" s="1">
        <v>419.2</v>
      </c>
      <c r="C132" s="1">
        <v>364.9</v>
      </c>
      <c r="D132" s="1">
        <v>195.1</v>
      </c>
    </row>
    <row r="133" spans="1:4">
      <c r="A133" s="1" t="s">
        <v>151</v>
      </c>
      <c r="B133" s="1">
        <v>419.4</v>
      </c>
      <c r="C133" s="1">
        <v>398.1</v>
      </c>
      <c r="D133" s="1">
        <v>202.9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workbookViewId="0">
      <selection sqref="A1:F41"/>
    </sheetView>
  </sheetViews>
  <sheetFormatPr baseColWidth="10" defaultRowHeight="12.75"/>
  <cols>
    <col min="1" max="16384" width="11.42578125" style="1"/>
  </cols>
  <sheetData>
    <row r="1" spans="1:5">
      <c r="B1" s="1" t="s">
        <v>169</v>
      </c>
      <c r="C1" s="1" t="s">
        <v>170</v>
      </c>
      <c r="D1" s="1" t="s">
        <v>171</v>
      </c>
      <c r="E1" s="1" t="s">
        <v>172</v>
      </c>
    </row>
    <row r="2" spans="1:5">
      <c r="A2" s="1">
        <v>1987</v>
      </c>
      <c r="B2" s="1">
        <v>0.31</v>
      </c>
      <c r="C2" s="1">
        <v>0.31</v>
      </c>
      <c r="D2" s="1">
        <v>2.2999999999999998</v>
      </c>
      <c r="E2" s="1">
        <v>2.2999999999999998</v>
      </c>
    </row>
    <row r="3" spans="1:5">
      <c r="A3" s="1">
        <v>1988</v>
      </c>
      <c r="B3" s="1">
        <v>0.69</v>
      </c>
      <c r="C3" s="1">
        <v>0.69</v>
      </c>
      <c r="D3" s="1">
        <v>3.77</v>
      </c>
      <c r="E3" s="1">
        <v>3.77</v>
      </c>
    </row>
    <row r="4" spans="1:5">
      <c r="A4" s="1">
        <v>1989</v>
      </c>
      <c r="B4" s="1">
        <v>1.03</v>
      </c>
      <c r="C4" s="1">
        <v>1.03</v>
      </c>
      <c r="D4" s="1">
        <v>4.2</v>
      </c>
      <c r="E4" s="1">
        <v>4.2</v>
      </c>
    </row>
    <row r="5" spans="1:5">
      <c r="A5" s="1">
        <v>1990</v>
      </c>
      <c r="B5" s="1">
        <v>0.91</v>
      </c>
      <c r="C5" s="1">
        <v>0.91</v>
      </c>
      <c r="D5" s="1">
        <v>4.67</v>
      </c>
      <c r="E5" s="1">
        <v>4.67</v>
      </c>
    </row>
    <row r="6" spans="1:5">
      <c r="A6" s="1">
        <v>1991</v>
      </c>
      <c r="B6" s="1">
        <v>1.72</v>
      </c>
      <c r="C6" s="1">
        <v>1.72</v>
      </c>
      <c r="D6" s="1">
        <v>8.73</v>
      </c>
      <c r="E6" s="1">
        <v>8.73</v>
      </c>
    </row>
    <row r="7" spans="1:5">
      <c r="A7" s="1">
        <v>1992</v>
      </c>
      <c r="B7" s="1">
        <v>1.3</v>
      </c>
      <c r="C7" s="1">
        <v>1.3</v>
      </c>
      <c r="D7" s="1">
        <v>4</v>
      </c>
      <c r="E7" s="1">
        <v>4</v>
      </c>
    </row>
    <row r="8" spans="1:5">
      <c r="A8" s="1">
        <v>1993</v>
      </c>
      <c r="B8" s="1">
        <v>0.93</v>
      </c>
      <c r="C8" s="1">
        <v>0.93</v>
      </c>
      <c r="D8" s="1">
        <v>2.87</v>
      </c>
      <c r="E8" s="1">
        <v>2.87</v>
      </c>
    </row>
    <row r="9" spans="1:5">
      <c r="A9" s="1">
        <v>1994</v>
      </c>
      <c r="B9" s="1">
        <v>0.25</v>
      </c>
      <c r="C9" s="1">
        <v>0.25</v>
      </c>
      <c r="D9" s="1">
        <v>0.65</v>
      </c>
      <c r="E9" s="1">
        <v>0.65</v>
      </c>
    </row>
    <row r="10" spans="1:5">
      <c r="A10" s="1">
        <v>1995</v>
      </c>
      <c r="B10" s="1">
        <v>0.23</v>
      </c>
      <c r="C10" s="1">
        <v>0.23</v>
      </c>
      <c r="D10" s="1">
        <v>-0.01</v>
      </c>
      <c r="E10" s="1">
        <v>-0.01</v>
      </c>
    </row>
    <row r="11" spans="1:5">
      <c r="A11" s="1">
        <v>1996</v>
      </c>
      <c r="B11" s="1">
        <v>-0.15</v>
      </c>
      <c r="C11" s="1">
        <v>-0.15</v>
      </c>
      <c r="D11" s="1">
        <v>-0.06</v>
      </c>
      <c r="E11" s="1">
        <v>-0.06</v>
      </c>
    </row>
    <row r="12" spans="1:5">
      <c r="A12" s="1">
        <v>1997</v>
      </c>
      <c r="B12" s="1">
        <v>-0.06</v>
      </c>
      <c r="C12" s="1">
        <v>-0.06</v>
      </c>
      <c r="D12" s="1">
        <v>0.02</v>
      </c>
      <c r="E12" s="1">
        <v>0.02</v>
      </c>
    </row>
    <row r="13" spans="1:5">
      <c r="A13" s="1">
        <v>1998</v>
      </c>
      <c r="B13" s="1">
        <v>-0.01</v>
      </c>
      <c r="C13" s="1">
        <v>-0.01</v>
      </c>
      <c r="D13" s="1">
        <v>0.19</v>
      </c>
      <c r="E13" s="1">
        <v>0.19</v>
      </c>
    </row>
    <row r="14" spans="1:5">
      <c r="A14" s="1">
        <v>1999</v>
      </c>
      <c r="B14" s="1">
        <v>-0.01</v>
      </c>
      <c r="C14" s="1">
        <v>-0.01</v>
      </c>
      <c r="D14" s="1">
        <v>0.27</v>
      </c>
      <c r="E14" s="1">
        <v>0.27</v>
      </c>
    </row>
    <row r="15" spans="1:5">
      <c r="A15" s="1">
        <v>2000</v>
      </c>
      <c r="B15" s="1">
        <v>0</v>
      </c>
      <c r="C15" s="1">
        <v>0</v>
      </c>
      <c r="D15" s="1">
        <v>0.41</v>
      </c>
      <c r="E15" s="1">
        <v>0.41</v>
      </c>
    </row>
    <row r="16" spans="1:5">
      <c r="A16" s="1">
        <v>2001</v>
      </c>
      <c r="B16" s="1">
        <v>0.06</v>
      </c>
      <c r="C16" s="1">
        <v>0.06</v>
      </c>
      <c r="D16" s="1">
        <v>0.61</v>
      </c>
      <c r="E16" s="1">
        <v>0.61</v>
      </c>
    </row>
    <row r="17" spans="1:7">
      <c r="A17" s="1">
        <v>2002</v>
      </c>
      <c r="B17" s="1">
        <v>0.11</v>
      </c>
      <c r="C17" s="1">
        <v>0.11</v>
      </c>
      <c r="D17" s="1">
        <v>1.44</v>
      </c>
      <c r="E17" s="1">
        <v>1.44</v>
      </c>
    </row>
    <row r="18" spans="1:7">
      <c r="A18" s="1">
        <v>2003</v>
      </c>
      <c r="B18" s="1">
        <v>0.05</v>
      </c>
      <c r="C18" s="1">
        <v>0.05</v>
      </c>
      <c r="D18" s="1">
        <v>1.5</v>
      </c>
      <c r="E18" s="1">
        <v>1.5</v>
      </c>
    </row>
    <row r="19" spans="1:7">
      <c r="A19" s="1">
        <v>2004</v>
      </c>
      <c r="B19" s="1">
        <v>0.04</v>
      </c>
      <c r="C19" s="1">
        <v>0.04</v>
      </c>
      <c r="D19" s="1">
        <v>0.33</v>
      </c>
      <c r="E19" s="1">
        <v>0.33</v>
      </c>
    </row>
    <row r="20" spans="1:7">
      <c r="A20" s="1">
        <v>2005</v>
      </c>
      <c r="B20" s="1">
        <v>0.02</v>
      </c>
      <c r="C20" s="1">
        <v>0.02</v>
      </c>
      <c r="D20" s="1">
        <v>-0.15</v>
      </c>
      <c r="E20" s="1">
        <v>-0.15</v>
      </c>
    </row>
    <row r="21" spans="1:7">
      <c r="A21" s="1">
        <v>2006</v>
      </c>
      <c r="B21" s="1">
        <v>-0.01</v>
      </c>
      <c r="C21" s="1">
        <v>-0.01</v>
      </c>
      <c r="D21" s="1">
        <v>-0.08</v>
      </c>
      <c r="E21" s="1">
        <v>-0.08</v>
      </c>
    </row>
    <row r="22" spans="1:7">
      <c r="A22" s="1">
        <v>2007</v>
      </c>
      <c r="B22" s="1">
        <v>0.04</v>
      </c>
      <c r="C22" s="1">
        <v>0.04</v>
      </c>
      <c r="D22" s="1">
        <v>0.03</v>
      </c>
      <c r="E22" s="1">
        <v>0.03</v>
      </c>
    </row>
    <row r="23" spans="1:7">
      <c r="A23" s="1">
        <v>2008</v>
      </c>
      <c r="B23" s="1">
        <v>7.0000000000000007E-2</v>
      </c>
      <c r="C23" s="1">
        <v>7.0000000000000007E-2</v>
      </c>
      <c r="D23" s="1">
        <v>0.28000000000000003</v>
      </c>
      <c r="E23" s="1">
        <v>0.28000000000000003</v>
      </c>
    </row>
    <row r="24" spans="1:7" ht="15">
      <c r="A24" s="1">
        <v>2009</v>
      </c>
      <c r="B24" s="1">
        <v>0.12</v>
      </c>
      <c r="C24" s="1">
        <v>0.12</v>
      </c>
      <c r="D24" s="1">
        <v>0.61</v>
      </c>
      <c r="E24" s="1">
        <v>0.61</v>
      </c>
      <c r="G24" s="12" t="s">
        <v>194</v>
      </c>
    </row>
    <row r="25" spans="1:7" ht="15.75">
      <c r="A25" s="1">
        <v>2010</v>
      </c>
      <c r="B25" s="1">
        <v>0.15</v>
      </c>
      <c r="C25" s="1">
        <v>0.15</v>
      </c>
      <c r="D25" s="1">
        <v>0.44</v>
      </c>
      <c r="E25" s="1">
        <v>0.44</v>
      </c>
      <c r="G25" s="19" t="s">
        <v>168</v>
      </c>
    </row>
    <row r="26" spans="1:7">
      <c r="A26" s="1">
        <v>2011</v>
      </c>
      <c r="B26" s="1">
        <v>0.14000000000000001</v>
      </c>
      <c r="C26" s="1">
        <v>0.14000000000000001</v>
      </c>
      <c r="D26" s="1">
        <v>0.51</v>
      </c>
      <c r="E26" s="1">
        <v>0.51</v>
      </c>
    </row>
    <row r="27" spans="1:7">
      <c r="A27" s="1">
        <v>2012</v>
      </c>
      <c r="B27" s="1">
        <v>0.11</v>
      </c>
      <c r="C27" s="1">
        <v>0.11</v>
      </c>
      <c r="D27" s="1">
        <v>0.51</v>
      </c>
      <c r="E27" s="1">
        <v>0.51</v>
      </c>
    </row>
    <row r="28" spans="1:7">
      <c r="A28" s="1">
        <v>2013</v>
      </c>
      <c r="B28" s="1">
        <v>0.12</v>
      </c>
      <c r="C28" s="1">
        <v>0.12</v>
      </c>
      <c r="D28" s="1">
        <v>0.52</v>
      </c>
      <c r="E28" s="1">
        <v>0.52</v>
      </c>
    </row>
    <row r="29" spans="1:7">
      <c r="A29" s="1">
        <v>2014</v>
      </c>
      <c r="B29" s="1">
        <v>7.0000000000000007E-2</v>
      </c>
      <c r="C29" s="1">
        <v>7.0000000000000007E-2</v>
      </c>
      <c r="D29" s="1">
        <v>0.5</v>
      </c>
      <c r="E29" s="1">
        <v>0.5</v>
      </c>
    </row>
    <row r="30" spans="1:7">
      <c r="A30" s="1">
        <v>2015</v>
      </c>
      <c r="B30" s="1">
        <v>-0.02</v>
      </c>
      <c r="C30" s="1">
        <v>-0.02</v>
      </c>
      <c r="D30" s="1">
        <v>0.44</v>
      </c>
      <c r="E30" s="1">
        <v>0.44</v>
      </c>
    </row>
    <row r="31" spans="1:7">
      <c r="A31" s="1">
        <v>2016</v>
      </c>
      <c r="B31" s="1">
        <v>0.09</v>
      </c>
      <c r="C31" s="1">
        <v>0.09</v>
      </c>
      <c r="D31" s="1">
        <v>0.69</v>
      </c>
      <c r="E31" s="1">
        <v>0.69</v>
      </c>
    </row>
    <row r="32" spans="1:7">
      <c r="A32" s="1">
        <v>2017</v>
      </c>
      <c r="B32" s="1">
        <v>0.09</v>
      </c>
      <c r="C32" s="1">
        <v>0.09</v>
      </c>
      <c r="D32" s="1">
        <v>0.46</v>
      </c>
      <c r="E32" s="1">
        <v>0.46</v>
      </c>
    </row>
    <row r="33" spans="1:5">
      <c r="A33" s="1">
        <v>2018</v>
      </c>
      <c r="B33" s="1">
        <v>0.45</v>
      </c>
      <c r="C33" s="1">
        <v>0.16</v>
      </c>
      <c r="D33" s="1">
        <v>1.38</v>
      </c>
      <c r="E33" s="1">
        <v>0.36</v>
      </c>
    </row>
    <row r="34" spans="1:5">
      <c r="A34" s="1">
        <v>2019</v>
      </c>
      <c r="B34" s="1">
        <v>1.27</v>
      </c>
      <c r="C34" s="1">
        <v>0.13</v>
      </c>
      <c r="D34" s="1">
        <v>4.07</v>
      </c>
      <c r="E34" s="1">
        <v>0.57999999999999996</v>
      </c>
    </row>
    <row r="35" spans="1:5">
      <c r="A35" s="1">
        <v>2020</v>
      </c>
      <c r="B35" s="1">
        <v>0.4</v>
      </c>
      <c r="C35" s="1">
        <v>0.1</v>
      </c>
      <c r="D35" s="1">
        <v>3.41</v>
      </c>
      <c r="E35" s="1">
        <v>0.72</v>
      </c>
    </row>
    <row r="36" spans="1:5">
      <c r="A36" s="1">
        <v>2021</v>
      </c>
      <c r="B36" s="1">
        <v>0.2</v>
      </c>
      <c r="C36" s="1">
        <v>0.12</v>
      </c>
      <c r="D36" s="1">
        <v>3.24</v>
      </c>
      <c r="E36" s="1">
        <v>0.68</v>
      </c>
    </row>
    <row r="37" spans="1:5">
      <c r="A37" s="1">
        <v>2022</v>
      </c>
      <c r="B37" s="1">
        <v>0.18</v>
      </c>
      <c r="C37" s="1">
        <v>0.16</v>
      </c>
      <c r="D37" s="1">
        <v>2.77</v>
      </c>
      <c r="E37" s="1">
        <v>0.7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34"/>
  <sheetViews>
    <sheetView showGridLines="0" workbookViewId="0">
      <selection activeCell="G26" sqref="G26"/>
    </sheetView>
  </sheetViews>
  <sheetFormatPr baseColWidth="10" defaultColWidth="11.42578125" defaultRowHeight="14.25"/>
  <cols>
    <col min="1" max="1" width="11.42578125" style="3"/>
    <col min="2" max="2" width="12" style="3" customWidth="1"/>
    <col min="3" max="3" width="11.42578125" style="3"/>
    <col min="4" max="4" width="12.28515625" style="3" customWidth="1"/>
    <col min="5" max="5" width="20.42578125" style="3" customWidth="1"/>
    <col min="6" max="6" width="21.140625" style="3" customWidth="1"/>
    <col min="7" max="16384" width="11.42578125" style="3"/>
  </cols>
  <sheetData>
    <row r="3" spans="2:10" ht="15">
      <c r="B3" s="2"/>
    </row>
    <row r="5" spans="2:10" ht="15" customHeight="1">
      <c r="B5" s="27"/>
      <c r="C5" s="28" t="s">
        <v>173</v>
      </c>
      <c r="D5" s="28" t="s">
        <v>174</v>
      </c>
      <c r="E5" s="28" t="s">
        <v>187</v>
      </c>
      <c r="F5" s="28" t="s">
        <v>175</v>
      </c>
      <c r="G5" s="27"/>
      <c r="J5"/>
    </row>
    <row r="6" spans="2:10" ht="15" customHeight="1">
      <c r="B6" s="28">
        <v>2017</v>
      </c>
      <c r="C6" s="29">
        <v>0.84</v>
      </c>
      <c r="D6" s="29">
        <v>-0.1</v>
      </c>
      <c r="E6" s="29">
        <v>1.53</v>
      </c>
      <c r="F6" s="29">
        <v>0.11</v>
      </c>
      <c r="G6" s="27"/>
      <c r="J6"/>
    </row>
    <row r="7" spans="2:10" ht="15" customHeight="1">
      <c r="B7" s="28">
        <v>2018</v>
      </c>
      <c r="C7" s="29">
        <v>0.14000000000000001</v>
      </c>
      <c r="D7" s="29">
        <v>-0.64</v>
      </c>
      <c r="E7" s="29">
        <v>1.45</v>
      </c>
      <c r="F7" s="29">
        <v>-0.06</v>
      </c>
      <c r="G7" s="27"/>
    </row>
    <row r="8" spans="2:10" ht="15" customHeight="1">
      <c r="B8" s="28">
        <v>2019</v>
      </c>
      <c r="C8" s="29">
        <v>-1.31</v>
      </c>
      <c r="D8" s="29">
        <v>-1.83</v>
      </c>
      <c r="E8" s="29">
        <v>1.1499999999999999</v>
      </c>
      <c r="F8" s="29">
        <v>-0.06</v>
      </c>
      <c r="G8" s="27"/>
    </row>
    <row r="9" spans="2:10" ht="15" customHeight="1">
      <c r="B9" s="28">
        <v>2020</v>
      </c>
      <c r="C9" s="29">
        <v>-0.48</v>
      </c>
      <c r="D9" s="29">
        <v>-1.1499999999999999</v>
      </c>
      <c r="E9" s="29">
        <v>1.25</v>
      </c>
      <c r="F9" s="29">
        <v>-0.02</v>
      </c>
      <c r="G9" s="27"/>
    </row>
    <row r="10" spans="2:10" ht="15" customHeight="1">
      <c r="B10" s="28">
        <v>2021</v>
      </c>
      <c r="C10" s="29">
        <v>-0.24</v>
      </c>
      <c r="D10" s="29">
        <v>-0.97</v>
      </c>
      <c r="E10" s="29">
        <v>1.32</v>
      </c>
      <c r="F10" s="29">
        <v>0</v>
      </c>
      <c r="G10" s="27"/>
    </row>
    <row r="11" spans="2:10" ht="15" customHeight="1">
      <c r="B11" s="28">
        <v>2022</v>
      </c>
      <c r="C11" s="29">
        <v>-0.04</v>
      </c>
      <c r="D11" s="29">
        <v>-0.84</v>
      </c>
      <c r="E11" s="29">
        <v>1.38</v>
      </c>
      <c r="F11" s="29">
        <v>0.03</v>
      </c>
      <c r="G11" s="27"/>
    </row>
    <row r="12" spans="2:10" ht="15" customHeight="1">
      <c r="B12" s="30"/>
      <c r="C12" s="30"/>
      <c r="D12" s="30"/>
      <c r="E12" s="30"/>
      <c r="F12" s="30"/>
      <c r="G12" s="30"/>
    </row>
    <row r="13" spans="2:10" ht="15" customHeight="1">
      <c r="B13" s="30"/>
      <c r="C13" s="30"/>
      <c r="D13" s="30"/>
      <c r="E13" s="30"/>
      <c r="F13" s="30"/>
      <c r="G13" s="30"/>
    </row>
    <row r="14" spans="2:10" ht="15" customHeight="1">
      <c r="B14" s="2"/>
      <c r="C14" s="5"/>
      <c r="D14" s="5"/>
      <c r="E14" s="5"/>
      <c r="F14" s="5"/>
    </row>
    <row r="15" spans="2:10" ht="15" customHeight="1">
      <c r="B15" s="13"/>
      <c r="C15" s="5"/>
      <c r="D15" s="5"/>
      <c r="E15" s="5"/>
      <c r="F15" s="5"/>
      <c r="G15" s="14"/>
    </row>
    <row r="16" spans="2:10" ht="15" customHeight="1">
      <c r="B16" s="14"/>
      <c r="C16" s="5"/>
      <c r="D16" s="5"/>
      <c r="E16" s="5"/>
      <c r="F16" s="5"/>
      <c r="G16" s="14"/>
    </row>
    <row r="17" spans="2:8" ht="15" customHeight="1">
      <c r="B17" s="14"/>
      <c r="C17" s="5"/>
      <c r="D17" s="5"/>
      <c r="E17" s="5"/>
      <c r="F17" s="5"/>
      <c r="G17" s="14"/>
    </row>
    <row r="18" spans="2:8" ht="15" customHeight="1">
      <c r="B18" s="14"/>
      <c r="C18" s="5"/>
      <c r="D18" s="5"/>
      <c r="E18" s="5"/>
      <c r="F18" s="5"/>
      <c r="G18" s="14"/>
    </row>
    <row r="19" spans="2:8" ht="15" customHeight="1">
      <c r="B19" s="14"/>
      <c r="C19" s="5"/>
      <c r="D19" s="5"/>
      <c r="E19" s="5"/>
      <c r="F19" s="5"/>
      <c r="G19" s="14"/>
    </row>
    <row r="20" spans="2:8" ht="15" customHeight="1">
      <c r="B20" s="14"/>
      <c r="C20" s="5"/>
      <c r="D20" s="5"/>
      <c r="E20" s="5"/>
      <c r="F20" s="5"/>
      <c r="G20" s="14"/>
    </row>
    <row r="21" spans="2:8" ht="15" customHeight="1">
      <c r="B21" s="14"/>
      <c r="C21" s="15"/>
      <c r="D21" s="15"/>
      <c r="E21" s="15"/>
      <c r="F21" s="15"/>
      <c r="G21" s="14"/>
    </row>
    <row r="22" spans="2:8" ht="15" customHeight="1">
      <c r="B22" s="13"/>
      <c r="C22" s="13"/>
      <c r="D22" s="13"/>
      <c r="E22" s="13"/>
      <c r="F22" s="13"/>
      <c r="G22" s="13"/>
      <c r="H22" s="12" t="s">
        <v>195</v>
      </c>
    </row>
    <row r="23" spans="2:8" ht="15" customHeight="1">
      <c r="H23" s="19" t="s">
        <v>168</v>
      </c>
    </row>
    <row r="29" spans="2:8">
      <c r="B29" s="4"/>
      <c r="C29" s="5"/>
      <c r="D29" s="5"/>
      <c r="E29" s="5"/>
      <c r="F29" s="5"/>
    </row>
    <row r="30" spans="2:8">
      <c r="B30" s="4"/>
      <c r="C30" s="5"/>
      <c r="D30" s="5"/>
      <c r="E30" s="5"/>
      <c r="F30" s="5"/>
    </row>
    <row r="31" spans="2:8">
      <c r="B31" s="4"/>
      <c r="C31" s="5"/>
      <c r="D31" s="5"/>
      <c r="E31" s="5"/>
      <c r="F31" s="5"/>
    </row>
    <row r="32" spans="2:8">
      <c r="B32" s="4"/>
      <c r="C32" s="5"/>
      <c r="D32" s="5"/>
      <c r="E32" s="5"/>
      <c r="F32" s="5"/>
    </row>
    <row r="33" spans="2:6">
      <c r="B33" s="4"/>
      <c r="C33" s="5"/>
      <c r="D33" s="5"/>
      <c r="E33" s="5"/>
      <c r="F33" s="5"/>
    </row>
    <row r="34" spans="2:6">
      <c r="B34" s="4"/>
      <c r="C34" s="5"/>
      <c r="D34" s="5"/>
      <c r="E34" s="5"/>
      <c r="F34" s="5"/>
    </row>
  </sheetData>
  <pageMargins left="0.7" right="0.7" top="0.78740157499999996" bottom="0.78740157499999996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4"/>
  <sheetViews>
    <sheetView showGridLines="0" workbookViewId="0">
      <selection activeCell="F26" sqref="F26"/>
    </sheetView>
  </sheetViews>
  <sheetFormatPr baseColWidth="10" defaultColWidth="11.42578125" defaultRowHeight="14.25"/>
  <cols>
    <col min="1" max="16384" width="11.42578125" style="3"/>
  </cols>
  <sheetData>
    <row r="3" spans="2:9" ht="15">
      <c r="B3" s="2"/>
    </row>
    <row r="4" spans="2:9">
      <c r="B4" s="24"/>
      <c r="C4" s="24"/>
      <c r="D4" s="24"/>
      <c r="E4" s="24"/>
      <c r="F4" s="24"/>
    </row>
    <row r="5" spans="2:9" ht="38.25">
      <c r="B5" s="31"/>
      <c r="C5" s="1" t="s">
        <v>176</v>
      </c>
      <c r="D5" s="32" t="s">
        <v>179</v>
      </c>
      <c r="E5" s="32" t="s">
        <v>178</v>
      </c>
      <c r="F5" s="32" t="s">
        <v>177</v>
      </c>
      <c r="G5" s="6"/>
    </row>
    <row r="6" spans="2:9" ht="15">
      <c r="B6" s="25">
        <v>2017</v>
      </c>
      <c r="C6" s="26">
        <f>C16*100</f>
        <v>15.9</v>
      </c>
      <c r="D6" s="26">
        <f>D16*100</f>
        <v>0</v>
      </c>
      <c r="E6" s="26">
        <f>E16*100</f>
        <v>0</v>
      </c>
      <c r="F6" s="26">
        <f>F16*100</f>
        <v>0</v>
      </c>
      <c r="I6"/>
    </row>
    <row r="7" spans="2:9" ht="15">
      <c r="B7" s="25">
        <f>B6+1</f>
        <v>2018</v>
      </c>
      <c r="C7" s="26">
        <f t="shared" ref="C7:F11" si="0">C17*100</f>
        <v>15.5</v>
      </c>
      <c r="D7" s="26">
        <f t="shared" si="0"/>
        <v>0.2</v>
      </c>
      <c r="E7" s="26">
        <f t="shared" si="0"/>
        <v>-0.3</v>
      </c>
      <c r="F7" s="26">
        <f t="shared" si="0"/>
        <v>-0.3</v>
      </c>
      <c r="I7"/>
    </row>
    <row r="8" spans="2:9">
      <c r="B8" s="25">
        <f t="shared" ref="B8:B11" si="1">B7+1</f>
        <v>2019</v>
      </c>
      <c r="C8" s="26">
        <f t="shared" si="0"/>
        <v>12.7</v>
      </c>
      <c r="D8" s="26">
        <f t="shared" si="0"/>
        <v>-2.8000000000000003</v>
      </c>
      <c r="E8" s="26">
        <f t="shared" si="0"/>
        <v>-0.6</v>
      </c>
      <c r="F8" s="26">
        <f t="shared" si="0"/>
        <v>0.2</v>
      </c>
    </row>
    <row r="9" spans="2:9">
      <c r="B9" s="25">
        <f t="shared" si="1"/>
        <v>2020</v>
      </c>
      <c r="C9" s="26">
        <f t="shared" si="0"/>
        <v>11.799999999999999</v>
      </c>
      <c r="D9" s="26">
        <f t="shared" si="0"/>
        <v>-3.9</v>
      </c>
      <c r="E9" s="26">
        <f t="shared" si="0"/>
        <v>-0.5</v>
      </c>
      <c r="F9" s="26">
        <f t="shared" si="0"/>
        <v>0.3</v>
      </c>
    </row>
    <row r="10" spans="2:9">
      <c r="B10" s="25">
        <f t="shared" si="1"/>
        <v>2021</v>
      </c>
      <c r="C10" s="26">
        <f t="shared" si="0"/>
        <v>11.200000000000001</v>
      </c>
      <c r="D10" s="26">
        <f t="shared" si="0"/>
        <v>-4.3999999999999995</v>
      </c>
      <c r="E10" s="26">
        <f t="shared" si="0"/>
        <v>-0.4</v>
      </c>
      <c r="F10" s="26">
        <f t="shared" si="0"/>
        <v>0.2</v>
      </c>
    </row>
    <row r="11" spans="2:9">
      <c r="B11" s="25">
        <f t="shared" si="1"/>
        <v>2022</v>
      </c>
      <c r="C11" s="26">
        <f t="shared" si="0"/>
        <v>10.8</v>
      </c>
      <c r="D11" s="26">
        <f t="shared" si="0"/>
        <v>-4.5999999999999996</v>
      </c>
      <c r="E11" s="26">
        <f t="shared" si="0"/>
        <v>-0.5</v>
      </c>
      <c r="F11" s="26">
        <f t="shared" si="0"/>
        <v>-0.1</v>
      </c>
    </row>
    <row r="12" spans="2:9">
      <c r="B12" s="24"/>
      <c r="C12" s="24"/>
      <c r="D12" s="24"/>
      <c r="E12" s="24"/>
      <c r="F12" s="24"/>
    </row>
    <row r="13" spans="2:9">
      <c r="B13" s="24"/>
      <c r="C13" s="24"/>
      <c r="D13" s="24"/>
      <c r="E13" s="24"/>
      <c r="F13" s="24"/>
    </row>
    <row r="14" spans="2:9">
      <c r="B14" s="33"/>
      <c r="C14" s="33"/>
      <c r="D14" s="33"/>
      <c r="E14" s="33"/>
      <c r="F14" s="33"/>
    </row>
    <row r="15" spans="2:9" ht="38.25">
      <c r="B15" s="33"/>
      <c r="C15" s="1" t="s">
        <v>176</v>
      </c>
      <c r="D15" s="32" t="s">
        <v>179</v>
      </c>
      <c r="E15" s="32" t="s">
        <v>178</v>
      </c>
      <c r="F15" s="32" t="s">
        <v>177</v>
      </c>
    </row>
    <row r="16" spans="2:9" ht="15" customHeight="1">
      <c r="B16" s="34">
        <v>2017</v>
      </c>
      <c r="C16" s="35">
        <v>0.159</v>
      </c>
      <c r="D16" s="35">
        <v>0</v>
      </c>
      <c r="E16" s="35">
        <v>0</v>
      </c>
      <c r="F16" s="35">
        <v>0</v>
      </c>
    </row>
    <row r="17" spans="2:8" ht="15" customHeight="1">
      <c r="B17" s="34">
        <f>B16+1</f>
        <v>2018</v>
      </c>
      <c r="C17" s="35">
        <v>0.155</v>
      </c>
      <c r="D17" s="35">
        <v>2E-3</v>
      </c>
      <c r="E17" s="35">
        <v>-3.0000000000000001E-3</v>
      </c>
      <c r="F17" s="35">
        <v>-3.0000000000000001E-3</v>
      </c>
    </row>
    <row r="18" spans="2:8" ht="15" customHeight="1">
      <c r="B18" s="34">
        <f t="shared" ref="B18:B21" si="2">B17+1</f>
        <v>2019</v>
      </c>
      <c r="C18" s="35">
        <v>0.127</v>
      </c>
      <c r="D18" s="35">
        <v>-2.8000000000000001E-2</v>
      </c>
      <c r="E18" s="35">
        <v>-6.0000000000000001E-3</v>
      </c>
      <c r="F18" s="35">
        <v>2E-3</v>
      </c>
      <c r="H18" s="12" t="s">
        <v>196</v>
      </c>
    </row>
    <row r="19" spans="2:8" ht="15" customHeight="1">
      <c r="B19" s="34">
        <f t="shared" si="2"/>
        <v>2020</v>
      </c>
      <c r="C19" s="35">
        <v>0.11799999999999999</v>
      </c>
      <c r="D19" s="35">
        <v>-3.9E-2</v>
      </c>
      <c r="E19" s="35">
        <v>-5.0000000000000001E-3</v>
      </c>
      <c r="F19" s="35">
        <v>3.0000000000000001E-3</v>
      </c>
      <c r="H19" s="19" t="s">
        <v>168</v>
      </c>
    </row>
    <row r="20" spans="2:8" ht="15" customHeight="1">
      <c r="B20" s="34">
        <f t="shared" si="2"/>
        <v>2021</v>
      </c>
      <c r="C20" s="35">
        <v>0.112</v>
      </c>
      <c r="D20" s="35">
        <v>-4.3999999999999997E-2</v>
      </c>
      <c r="E20" s="35">
        <v>-4.0000000000000001E-3</v>
      </c>
      <c r="F20" s="35">
        <v>2E-3</v>
      </c>
    </row>
    <row r="21" spans="2:8" ht="15" customHeight="1">
      <c r="B21" s="34">
        <f t="shared" si="2"/>
        <v>2022</v>
      </c>
      <c r="C21" s="35">
        <v>0.108</v>
      </c>
      <c r="D21" s="35">
        <v>-4.5999999999999999E-2</v>
      </c>
      <c r="E21" s="35">
        <v>-5.0000000000000001E-3</v>
      </c>
      <c r="F21" s="35">
        <v>-1E-3</v>
      </c>
    </row>
    <row r="22" spans="2:8" ht="15" customHeight="1">
      <c r="B22" s="13"/>
      <c r="C22" s="13"/>
      <c r="D22" s="13"/>
      <c r="E22" s="13"/>
      <c r="F22" s="13"/>
    </row>
    <row r="23" spans="2:8" ht="15" customHeight="1">
      <c r="B23" s="13"/>
      <c r="C23" s="13"/>
      <c r="D23" s="13"/>
      <c r="E23" s="13"/>
      <c r="F23" s="13"/>
    </row>
    <row r="24" spans="2:8" ht="15" customHeight="1">
      <c r="B24" s="13"/>
      <c r="C24" s="16"/>
      <c r="D24" s="16"/>
      <c r="E24" s="16"/>
      <c r="F24" s="16"/>
    </row>
    <row r="25" spans="2:8" ht="15" customHeight="1">
      <c r="B25" s="13"/>
      <c r="C25" s="16"/>
      <c r="D25" s="16"/>
      <c r="E25" s="16"/>
      <c r="F25" s="16"/>
    </row>
    <row r="26" spans="2:8" ht="15" customHeight="1">
      <c r="B26" s="13"/>
      <c r="C26" s="16"/>
      <c r="D26" s="16"/>
      <c r="E26" s="16"/>
      <c r="F26" s="16"/>
    </row>
    <row r="27" spans="2:8" ht="15" customHeight="1">
      <c r="B27" s="13"/>
      <c r="C27" s="16"/>
      <c r="D27" s="16"/>
      <c r="E27" s="16"/>
      <c r="F27" s="16"/>
    </row>
    <row r="28" spans="2:8" ht="15" customHeight="1">
      <c r="B28" s="13"/>
      <c r="C28" s="16"/>
      <c r="D28" s="16"/>
      <c r="E28" s="16"/>
      <c r="F28" s="16"/>
    </row>
    <row r="29" spans="2:8" ht="15" customHeight="1">
      <c r="B29" s="13"/>
      <c r="C29" s="16"/>
      <c r="D29" s="16"/>
      <c r="E29" s="16"/>
      <c r="F29" s="16"/>
    </row>
    <row r="30" spans="2:8" ht="15" customHeight="1">
      <c r="C30" s="16"/>
      <c r="D30" s="16"/>
      <c r="E30" s="16"/>
      <c r="F30" s="16"/>
    </row>
    <row r="31" spans="2:8" ht="15" customHeight="1">
      <c r="C31" s="5"/>
      <c r="D31" s="5"/>
      <c r="E31" s="5"/>
      <c r="F31" s="5"/>
    </row>
    <row r="32" spans="2:8" ht="15" customHeight="1">
      <c r="C32" s="5"/>
      <c r="D32" s="5"/>
      <c r="E32" s="5"/>
      <c r="F32" s="5"/>
    </row>
    <row r="33" spans="3:6" ht="15" customHeight="1">
      <c r="C33" s="5"/>
      <c r="D33" s="5"/>
      <c r="E33" s="5"/>
      <c r="F33" s="5"/>
    </row>
    <row r="34" spans="3:6" ht="15" customHeight="1">
      <c r="C34" s="5"/>
      <c r="D34" s="5"/>
      <c r="E34" s="5"/>
      <c r="F34" s="5"/>
    </row>
  </sheetData>
  <pageMargins left="0.7" right="0.7" top="0.78740157499999996" bottom="0.78740157499999996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40"/>
  <sheetViews>
    <sheetView showGridLines="0" zoomScaleNormal="100" workbookViewId="0">
      <selection activeCell="F28" sqref="F28"/>
    </sheetView>
  </sheetViews>
  <sheetFormatPr baseColWidth="10" defaultColWidth="11.42578125" defaultRowHeight="14.25"/>
  <cols>
    <col min="1" max="2" width="11.42578125" style="3"/>
    <col min="3" max="3" width="11.7109375" style="3" bestFit="1" customWidth="1"/>
    <col min="4" max="7" width="12.42578125" style="3" bestFit="1" customWidth="1"/>
    <col min="8" max="16384" width="11.42578125" style="3"/>
  </cols>
  <sheetData>
    <row r="2" spans="1:14" ht="15">
      <c r="I2"/>
    </row>
    <row r="3" spans="1:14" ht="15">
      <c r="A3" s="24"/>
      <c r="B3" s="24"/>
      <c r="C3" s="24"/>
      <c r="D3" s="24"/>
      <c r="E3" s="24"/>
      <c r="F3" s="24"/>
      <c r="G3" s="24"/>
      <c r="I3"/>
    </row>
    <row r="4" spans="1:14">
      <c r="A4" s="24"/>
      <c r="B4" s="24"/>
      <c r="C4" s="28">
        <v>2018</v>
      </c>
      <c r="D4" s="28">
        <v>2019</v>
      </c>
      <c r="E4" s="28">
        <v>2020</v>
      </c>
      <c r="F4" s="28">
        <v>2021</v>
      </c>
      <c r="G4" s="28">
        <v>2022</v>
      </c>
    </row>
    <row r="5" spans="1:14">
      <c r="A5" s="25" t="s">
        <v>18</v>
      </c>
      <c r="B5" s="25"/>
      <c r="C5" s="26">
        <v>0.12</v>
      </c>
      <c r="D5" s="26">
        <v>-3.19</v>
      </c>
      <c r="E5" s="26">
        <v>-4.5</v>
      </c>
      <c r="F5" s="26">
        <v>-5.47</v>
      </c>
      <c r="G5" s="26">
        <v>-6.17</v>
      </c>
      <c r="I5" s="5"/>
      <c r="J5" s="5"/>
      <c r="K5" s="5"/>
      <c r="L5" s="5"/>
      <c r="M5" s="5"/>
      <c r="N5" s="5"/>
    </row>
    <row r="6" spans="1:14">
      <c r="A6" s="25" t="s">
        <v>17</v>
      </c>
      <c r="B6" s="25"/>
      <c r="C6" s="26">
        <v>1.61</v>
      </c>
      <c r="D6" s="26">
        <v>-1.17</v>
      </c>
      <c r="E6" s="26">
        <v>-2.63</v>
      </c>
      <c r="F6" s="26">
        <v>-3.66</v>
      </c>
      <c r="G6" s="26">
        <v>-4.29</v>
      </c>
      <c r="I6" s="5"/>
      <c r="J6" s="5"/>
      <c r="K6" s="5"/>
      <c r="L6" s="5"/>
      <c r="M6" s="5"/>
      <c r="N6" s="5"/>
    </row>
    <row r="7" spans="1:14">
      <c r="A7" s="25" t="s">
        <v>16</v>
      </c>
      <c r="B7" s="25"/>
      <c r="C7" s="26">
        <v>0.9</v>
      </c>
      <c r="D7" s="26">
        <v>-1.72</v>
      </c>
      <c r="E7" s="26">
        <v>-2.84</v>
      </c>
      <c r="F7" s="26">
        <v>-3.67</v>
      </c>
      <c r="G7" s="26">
        <v>-4.12</v>
      </c>
      <c r="I7" s="5"/>
      <c r="J7" s="5"/>
      <c r="K7" s="5"/>
      <c r="L7" s="5"/>
      <c r="M7" s="5"/>
      <c r="N7" s="5"/>
    </row>
    <row r="8" spans="1:14">
      <c r="A8" s="25" t="s">
        <v>15</v>
      </c>
      <c r="B8" s="25"/>
      <c r="C8" s="26">
        <v>0.16</v>
      </c>
      <c r="D8" s="26">
        <v>-2.4700000000000002</v>
      </c>
      <c r="E8" s="26">
        <v>-2.98</v>
      </c>
      <c r="F8" s="26">
        <v>-3.09</v>
      </c>
      <c r="G8" s="26">
        <v>-3.19</v>
      </c>
      <c r="I8" s="5"/>
      <c r="J8" s="5"/>
      <c r="K8" s="5"/>
      <c r="L8" s="5"/>
      <c r="M8" s="5"/>
      <c r="N8" s="5"/>
    </row>
    <row r="9" spans="1:14">
      <c r="A9" s="25" t="s">
        <v>14</v>
      </c>
      <c r="B9" s="25"/>
      <c r="C9" s="26">
        <v>0.26</v>
      </c>
      <c r="D9" s="26">
        <v>-2.4300000000000002</v>
      </c>
      <c r="E9" s="26">
        <v>-2.97</v>
      </c>
      <c r="F9" s="26">
        <v>-3.1</v>
      </c>
      <c r="G9" s="26">
        <v>-3.17</v>
      </c>
      <c r="I9" s="5"/>
      <c r="J9" s="5"/>
      <c r="K9" s="5"/>
      <c r="L9" s="5"/>
      <c r="M9" s="5"/>
      <c r="N9" s="5"/>
    </row>
    <row r="10" spans="1:14">
      <c r="A10" s="25" t="s">
        <v>13</v>
      </c>
      <c r="B10" s="25"/>
      <c r="C10" s="26">
        <v>0.64</v>
      </c>
      <c r="D10" s="26">
        <v>-1.74</v>
      </c>
      <c r="E10" s="26">
        <v>-2.17</v>
      </c>
      <c r="F10" s="26">
        <v>-2.38</v>
      </c>
      <c r="G10" s="26">
        <v>-2.56</v>
      </c>
      <c r="I10" s="5"/>
      <c r="J10" s="5"/>
      <c r="K10" s="5"/>
      <c r="L10" s="5"/>
      <c r="M10" s="5"/>
      <c r="N10" s="5"/>
    </row>
    <row r="11" spans="1:14">
      <c r="A11" s="25" t="s">
        <v>12</v>
      </c>
      <c r="B11" s="25"/>
      <c r="C11" s="26">
        <v>0.9</v>
      </c>
      <c r="D11" s="26">
        <v>-1.27</v>
      </c>
      <c r="E11" s="26">
        <v>-1.83</v>
      </c>
      <c r="F11" s="26">
        <v>-1.86</v>
      </c>
      <c r="G11" s="26">
        <v>-1.97</v>
      </c>
      <c r="I11" s="5"/>
      <c r="J11" s="5"/>
      <c r="K11" s="5"/>
      <c r="L11" s="5"/>
      <c r="M11" s="5"/>
      <c r="N11" s="5"/>
    </row>
    <row r="12" spans="1:14">
      <c r="A12" s="25" t="s">
        <v>11</v>
      </c>
      <c r="B12" s="25"/>
      <c r="C12" s="26">
        <v>0.61</v>
      </c>
      <c r="D12" s="26">
        <v>-1.1299999999999999</v>
      </c>
      <c r="E12" s="26">
        <v>-1.52</v>
      </c>
      <c r="F12" s="26">
        <v>-1.71</v>
      </c>
      <c r="G12" s="26">
        <v>-1.78</v>
      </c>
      <c r="I12" s="5"/>
      <c r="J12" s="5"/>
      <c r="K12" s="5"/>
      <c r="L12" s="5"/>
      <c r="M12" s="5"/>
      <c r="N12" s="5"/>
    </row>
    <row r="13" spans="1:14" ht="12.75" customHeight="1">
      <c r="A13" s="25" t="s">
        <v>10</v>
      </c>
      <c r="B13" s="25"/>
      <c r="C13" s="26">
        <v>1.33</v>
      </c>
      <c r="D13" s="26">
        <v>-0.59</v>
      </c>
      <c r="E13" s="26">
        <v>-1.22</v>
      </c>
      <c r="F13" s="26">
        <v>-1.6</v>
      </c>
      <c r="G13" s="26">
        <v>-1.78</v>
      </c>
      <c r="I13" s="5"/>
      <c r="J13" s="5"/>
      <c r="K13" s="5"/>
      <c r="L13" s="5"/>
      <c r="M13" s="5"/>
      <c r="N13" s="5"/>
    </row>
    <row r="14" spans="1:14">
      <c r="A14" s="25" t="s">
        <v>9</v>
      </c>
      <c r="B14" s="25"/>
      <c r="C14" s="26">
        <v>0.71</v>
      </c>
      <c r="D14" s="26">
        <v>-0.91</v>
      </c>
      <c r="E14" s="26">
        <v>-1.21</v>
      </c>
      <c r="F14" s="26">
        <v>-1.39</v>
      </c>
      <c r="G14" s="26">
        <v>-1.49</v>
      </c>
      <c r="I14" s="5"/>
      <c r="J14" s="5"/>
      <c r="K14" s="5"/>
      <c r="L14" s="5"/>
      <c r="M14" s="5"/>
      <c r="N14" s="5"/>
    </row>
    <row r="15" spans="1:14">
      <c r="A15" s="25" t="s">
        <v>8</v>
      </c>
      <c r="B15" s="25"/>
      <c r="C15" s="26">
        <v>0.83</v>
      </c>
      <c r="D15" s="26">
        <v>-1.43</v>
      </c>
      <c r="E15" s="26">
        <v>-1.52</v>
      </c>
      <c r="F15" s="26">
        <v>-1.41</v>
      </c>
      <c r="G15" s="26">
        <v>-1.4</v>
      </c>
      <c r="I15" s="5"/>
      <c r="J15" s="5"/>
      <c r="K15" s="5"/>
      <c r="L15" s="5"/>
      <c r="M15" s="5"/>
      <c r="N15" s="5"/>
    </row>
    <row r="16" spans="1:14">
      <c r="A16" s="25" t="s">
        <v>7</v>
      </c>
      <c r="B16" s="25"/>
      <c r="C16" s="26">
        <v>1</v>
      </c>
      <c r="D16" s="26">
        <v>-0.91</v>
      </c>
      <c r="E16" s="26">
        <v>-1.19</v>
      </c>
      <c r="F16" s="26">
        <v>-1.3</v>
      </c>
      <c r="G16" s="26">
        <v>-1.36</v>
      </c>
      <c r="I16" s="5"/>
      <c r="J16" s="5"/>
      <c r="K16" s="5"/>
      <c r="L16" s="5"/>
      <c r="M16" s="5"/>
      <c r="N16" s="5"/>
    </row>
    <row r="17" spans="1:16">
      <c r="A17" s="25" t="s">
        <v>6</v>
      </c>
      <c r="B17" s="25"/>
      <c r="C17" s="26">
        <v>0.92</v>
      </c>
      <c r="D17" s="26">
        <v>-1.39</v>
      </c>
      <c r="E17" s="26">
        <v>-1.1200000000000001</v>
      </c>
      <c r="F17" s="26">
        <v>-0.72</v>
      </c>
      <c r="G17" s="26">
        <v>-0.3</v>
      </c>
      <c r="I17" s="5"/>
      <c r="J17" s="5"/>
      <c r="K17" s="5"/>
      <c r="L17" s="5"/>
      <c r="M17" s="5"/>
      <c r="N17" s="5"/>
    </row>
    <row r="18" spans="1:16">
      <c r="A18" s="25" t="s">
        <v>5</v>
      </c>
      <c r="B18" s="25"/>
      <c r="C18" s="26">
        <v>1.36</v>
      </c>
      <c r="D18" s="26">
        <v>0.06</v>
      </c>
      <c r="E18" s="26">
        <v>0.1</v>
      </c>
      <c r="F18" s="26">
        <v>0.1</v>
      </c>
      <c r="G18" s="26">
        <v>0.12</v>
      </c>
      <c r="I18" s="5"/>
      <c r="J18" s="5"/>
      <c r="K18" s="5"/>
      <c r="L18" s="5"/>
      <c r="M18" s="5"/>
      <c r="N18" s="5"/>
    </row>
    <row r="19" spans="1:16">
      <c r="A19" s="25" t="s">
        <v>4</v>
      </c>
      <c r="B19" s="25"/>
      <c r="C19" s="26">
        <v>1.18</v>
      </c>
      <c r="D19" s="26">
        <v>-0.01</v>
      </c>
      <c r="E19" s="26">
        <v>0.44</v>
      </c>
      <c r="F19" s="26">
        <v>0.74</v>
      </c>
      <c r="G19" s="26">
        <v>0.84</v>
      </c>
      <c r="I19" s="5"/>
      <c r="J19" s="5"/>
      <c r="K19" s="5"/>
      <c r="L19" s="5"/>
      <c r="M19" s="5"/>
      <c r="N19" s="5"/>
    </row>
    <row r="20" spans="1:16">
      <c r="A20" s="25" t="s">
        <v>3</v>
      </c>
      <c r="B20" s="25"/>
      <c r="C20" s="26">
        <v>2.75</v>
      </c>
      <c r="D20" s="26">
        <v>0.94</v>
      </c>
      <c r="E20" s="26">
        <v>0.97</v>
      </c>
      <c r="F20" s="26">
        <v>1.05</v>
      </c>
      <c r="G20" s="26">
        <v>1.0900000000000001</v>
      </c>
      <c r="I20" s="5"/>
      <c r="J20" s="5"/>
      <c r="K20" s="5"/>
      <c r="L20" s="5"/>
      <c r="M20" s="5"/>
      <c r="N20" s="5"/>
    </row>
    <row r="21" spans="1:16">
      <c r="A21" s="25" t="s">
        <v>2</v>
      </c>
      <c r="B21" s="25"/>
      <c r="C21" s="26">
        <v>2.0299999999999998</v>
      </c>
      <c r="D21" s="26">
        <v>0.9</v>
      </c>
      <c r="E21" s="26">
        <v>1.01</v>
      </c>
      <c r="F21" s="26">
        <v>1.08</v>
      </c>
      <c r="G21" s="26">
        <v>1.1499999999999999</v>
      </c>
      <c r="I21" s="5"/>
      <c r="J21" s="5"/>
      <c r="K21" s="5"/>
      <c r="L21" s="5"/>
      <c r="M21" s="5"/>
      <c r="N21" s="5"/>
    </row>
    <row r="22" spans="1:16" ht="15" customHeight="1">
      <c r="A22" s="25" t="s">
        <v>1</v>
      </c>
      <c r="B22" s="25"/>
      <c r="C22" s="26">
        <v>2.93</v>
      </c>
      <c r="D22" s="26">
        <v>1.76</v>
      </c>
      <c r="E22" s="26">
        <v>1.79</v>
      </c>
      <c r="F22" s="26">
        <v>1.87</v>
      </c>
      <c r="G22" s="26">
        <v>2.15</v>
      </c>
      <c r="I22" s="5"/>
      <c r="J22" s="5"/>
      <c r="K22" s="5"/>
      <c r="L22" s="5"/>
      <c r="M22" s="5"/>
      <c r="N22" s="5"/>
    </row>
    <row r="23" spans="1:16" ht="15" customHeight="1">
      <c r="A23" s="25" t="s">
        <v>0</v>
      </c>
      <c r="B23" s="25"/>
      <c r="C23" s="26">
        <v>7.94</v>
      </c>
      <c r="D23" s="26">
        <v>6.52</v>
      </c>
      <c r="E23" s="26">
        <v>6.6</v>
      </c>
      <c r="F23" s="26">
        <v>6.4</v>
      </c>
      <c r="G23" s="26">
        <v>6.01</v>
      </c>
      <c r="I23" s="5"/>
      <c r="J23" s="5"/>
      <c r="K23" s="5"/>
      <c r="L23" s="5"/>
      <c r="M23" s="5"/>
      <c r="N23" s="5"/>
    </row>
    <row r="24" spans="1:16" ht="15" customHeight="1">
      <c r="A24" s="24"/>
      <c r="B24" s="24"/>
      <c r="C24" s="24"/>
      <c r="D24" s="24"/>
      <c r="E24" s="24"/>
      <c r="F24" s="24"/>
      <c r="G24" s="24"/>
    </row>
    <row r="25" spans="1:16" ht="15" customHeight="1">
      <c r="A25" s="24"/>
      <c r="B25" s="24"/>
      <c r="C25" s="24"/>
      <c r="D25" s="24"/>
      <c r="E25" s="24"/>
      <c r="F25" s="24"/>
      <c r="G25" s="24"/>
      <c r="I25" s="39" t="s">
        <v>197</v>
      </c>
      <c r="J25" s="39"/>
      <c r="K25" s="39"/>
      <c r="L25" s="39"/>
      <c r="M25" s="39"/>
      <c r="N25" s="39"/>
      <c r="O25" s="39"/>
      <c r="P25" s="39"/>
    </row>
    <row r="26" spans="1:16" ht="46.5" customHeight="1">
      <c r="I26" s="39"/>
      <c r="J26" s="39"/>
      <c r="K26" s="39"/>
      <c r="L26" s="39"/>
      <c r="M26" s="39"/>
      <c r="N26" s="39"/>
      <c r="O26" s="39"/>
      <c r="P26" s="39"/>
    </row>
    <row r="27" spans="1:16" ht="15" customHeight="1">
      <c r="I27" s="19" t="s">
        <v>168</v>
      </c>
    </row>
    <row r="28" spans="1:16" ht="15" customHeight="1"/>
    <row r="29" spans="1:16" ht="15" customHeight="1"/>
    <row r="30" spans="1:16" ht="15" customHeight="1"/>
    <row r="31" spans="1:16" ht="15" customHeight="1"/>
    <row r="32" spans="1:16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</sheetData>
  <mergeCells count="1">
    <mergeCell ref="I25:P26"/>
  </mergeCells>
  <pageMargins left="0.7" right="0.7" top="0.78740157499999996" bottom="0.78740157499999996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13</vt:i4>
      </vt:variant>
    </vt:vector>
  </HeadingPairs>
  <TitlesOfParts>
    <vt:vector size="13" baseType="lpstr">
      <vt:lpstr>I.1 </vt:lpstr>
      <vt:lpstr>I.2</vt:lpstr>
      <vt:lpstr>I. 3</vt:lpstr>
      <vt:lpstr>I.4</vt:lpstr>
      <vt:lpstr>I.5</vt:lpstr>
      <vt:lpstr>I.6 </vt:lpstr>
      <vt:lpstr> I.7</vt:lpstr>
      <vt:lpstr>I.8 </vt:lpstr>
      <vt:lpstr>I.9 </vt:lpstr>
      <vt:lpstr>I.10</vt:lpstr>
      <vt:lpstr>I.11</vt:lpstr>
      <vt:lpstr>I.12</vt:lpstr>
      <vt:lpstr>I.A</vt:lpstr>
    </vt:vector>
  </TitlesOfParts>
  <Company>Finanstilsynet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Kari Østmo</dc:creator>
  <cp:lastModifiedBy>Birgitte Gundersen Enger</cp:lastModifiedBy>
  <dcterms:created xsi:type="dcterms:W3CDTF">2015-03-09T12:51:15Z</dcterms:created>
  <dcterms:modified xsi:type="dcterms:W3CDTF">2018-08-27T07:17:07Z</dcterms:modified>
</cp:coreProperties>
</file>