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/>
  <xr:revisionPtr revIDLastSave="0" documentId="13_ncr:1_{DFF406B0-BA87-4FCE-91CE-D0D4DC043A9A}" xr6:coauthVersionLast="46" xr6:coauthVersionMax="46" xr10:uidLastSave="{00000000-0000-0000-0000-000000000000}"/>
  <bookViews>
    <workbookView xWindow="-120" yWindow="-120" windowWidth="29040" windowHeight="15840" tabRatio="874" xr2:uid="{00000000-000D-0000-FFFF-FFFF00000000}"/>
  </bookViews>
  <sheets>
    <sheet name="1.1" sheetId="1" r:id="rId1"/>
    <sheet name="1.2" sheetId="2" r:id="rId2"/>
    <sheet name="1.3" sheetId="3" r:id="rId3"/>
    <sheet name="1.4" sheetId="6" r:id="rId4"/>
    <sheet name="1.5" sheetId="7" r:id="rId5"/>
    <sheet name="1.6" sheetId="4" r:id="rId6"/>
    <sheet name="1.7" sheetId="5" r:id="rId7"/>
    <sheet name="1.8" sheetId="8" r:id="rId8"/>
    <sheet name="1.9" sheetId="9" r:id="rId9"/>
    <sheet name="1.10" sheetId="24" r:id="rId10"/>
    <sheet name="1.11" sheetId="11" r:id="rId11"/>
    <sheet name="1.12" sheetId="10" r:id="rId12"/>
    <sheet name="1.13" sheetId="23" r:id="rId13"/>
    <sheet name="1.14" sheetId="22" r:id="rId14"/>
    <sheet name="1.15" sheetId="21" r:id="rId15"/>
    <sheet name="1.16" sheetId="13" r:id="rId16"/>
    <sheet name="1.17" sheetId="14" r:id="rId17"/>
    <sheet name="2.1" sheetId="25" r:id="rId18"/>
    <sheet name="2.2" sheetId="26" r:id="rId19"/>
    <sheet name="2.3" sheetId="27" r:id="rId20"/>
    <sheet name="2.4" sheetId="28" r:id="rId21"/>
    <sheet name="2.5" sheetId="29" r:id="rId22"/>
    <sheet name="2.6" sheetId="30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8" l="1"/>
  <c r="C10" i="8"/>
  <c r="C9" i="8"/>
  <c r="C8" i="8"/>
  <c r="C7" i="8"/>
</calcChain>
</file>

<file path=xl/sharedStrings.xml><?xml version="1.0" encoding="utf-8"?>
<sst xmlns="http://schemas.openxmlformats.org/spreadsheetml/2006/main" count="214" uniqueCount="98">
  <si>
    <t>Tittel:</t>
  </si>
  <si>
    <t>Kilde:</t>
  </si>
  <si>
    <t>Tolvmånedersvekst i det norske markedet for forbrukslån og husholdningenes innenlandsgjeld (K2)</t>
  </si>
  <si>
    <t>Finanstilsynet og SSB (K2)</t>
  </si>
  <si>
    <t>Tolvmånedersvekst i det norske forbrukslånsmarkedet for ulike grupper foretak</t>
  </si>
  <si>
    <t>Finanstilsynet</t>
  </si>
  <si>
    <t>Solgte porteføljer av misligholdte forbrukslån siste 12 måneder (inkl. forbrukslån i utlandet)</t>
  </si>
  <si>
    <t>Andel utlån som avviker fra ett eller flere av kravene i forbrukslånsforskriften. Vektet gjennomsnitt</t>
  </si>
  <si>
    <t>Finanstilsynet og Gjeldsregisteret AS</t>
  </si>
  <si>
    <t>Benyttet kreditt fordelt på aldersgrupper</t>
  </si>
  <si>
    <t>Benyttet kreditt per type gjeld</t>
  </si>
  <si>
    <t>Rentebærende og ikke-rentebærende gjeld</t>
  </si>
  <si>
    <t>Vekst i rentebærende og ikke-rentebærende gjeld (i prosent fra måneden før)</t>
  </si>
  <si>
    <t>Vekst i antall kreditter og personer (i prosent fra måneden før)</t>
  </si>
  <si>
    <t>Menn</t>
  </si>
  <si>
    <t>Kvinner</t>
  </si>
  <si>
    <t>18-19 år</t>
  </si>
  <si>
    <t>20-29 år</t>
  </si>
  <si>
    <t>30-39 år</t>
  </si>
  <si>
    <t>40-49 år</t>
  </si>
  <si>
    <t>50-59 år</t>
  </si>
  <si>
    <t>60-69 år</t>
  </si>
  <si>
    <t>70-79 år</t>
  </si>
  <si>
    <t>80+ år</t>
  </si>
  <si>
    <t>Forbrukslån</t>
  </si>
  <si>
    <t>Annen usikret gjeld</t>
  </si>
  <si>
    <t>Rammekreditter</t>
  </si>
  <si>
    <t>Betalingskort</t>
  </si>
  <si>
    <t>Rentebærende gjeld</t>
  </si>
  <si>
    <t>Ikke-rentebærende gjeld</t>
  </si>
  <si>
    <t>Kreditter</t>
  </si>
  <si>
    <t>Personer</t>
  </si>
  <si>
    <t xml:space="preserve"> 31.12.18</t>
  </si>
  <si>
    <t xml:space="preserve"> 30.06.20</t>
  </si>
  <si>
    <t>K2 husholdninger</t>
  </si>
  <si>
    <t xml:space="preserve"> 30.06.19</t>
  </si>
  <si>
    <t xml:space="preserve"> 30.09.19</t>
  </si>
  <si>
    <t xml:space="preserve"> 31.12.19</t>
  </si>
  <si>
    <t xml:space="preserve"> 31.03.20</t>
  </si>
  <si>
    <t>Norske forbrukslånsbanker</t>
  </si>
  <si>
    <t xml:space="preserve">Andre norske banker </t>
  </si>
  <si>
    <t>Utenlandske filialer</t>
  </si>
  <si>
    <t>Norske finansieringsforetak</t>
  </si>
  <si>
    <t>Andre norske banker</t>
  </si>
  <si>
    <t>Samlet utvalg</t>
  </si>
  <si>
    <t>Porteføljesalg siste 12 måneder</t>
  </si>
  <si>
    <t>Beløp i mrd. kroner</t>
  </si>
  <si>
    <t>Nettorente i prosent av GFK</t>
  </si>
  <si>
    <t>Tap i prosent av gj.sn. utlån</t>
  </si>
  <si>
    <t>Resultat i prosent av GFK</t>
  </si>
  <si>
    <t>2. kv. 2019</t>
  </si>
  <si>
    <t>3. kv. 2019</t>
  </si>
  <si>
    <t>4. kv. 2019</t>
  </si>
  <si>
    <t>1. kv. 2020</t>
  </si>
  <si>
    <t>2. kv. 2020</t>
  </si>
  <si>
    <t>0–1 år</t>
  </si>
  <si>
    <t>1–2 år</t>
  </si>
  <si>
    <t>2–3 år</t>
  </si>
  <si>
    <t>3–5 år</t>
  </si>
  <si>
    <t>5–10 år</t>
  </si>
  <si>
    <t>Over 10 år</t>
  </si>
  <si>
    <t>Gjennomsnittlig misligholdt forbruksgjeld (opprinnelig gjeld og renter) per inkassosak fordelt på aldersgrupper per 31.12.2020</t>
  </si>
  <si>
    <t>Andel utleggsbegjæringer i løpet av siste 12 måneder med resultat "intet til utlegg", fordelt på aldersgrupper</t>
  </si>
  <si>
    <t xml:space="preserve">Andel inkassosaker til inndrivelse mer enn 18 måneder, fordelt på aldersgrupper </t>
  </si>
  <si>
    <t>Fordeling av inkassosaker knyttet til forbruksgjeld på aldersgrupper</t>
  </si>
  <si>
    <t>Andel misligholdt forbruksgjeld (opprinnelig gjeld og renter), fordelt på aldersgrupper per 31.12.2020</t>
  </si>
  <si>
    <t>Fordeling av inkassosakenes hovedstol knyttet til forbruksgjeld per 31.12.2020</t>
  </si>
  <si>
    <t xml:space="preserve">Fordeling av hovedstolens alder knyttet til forbruksgjeld </t>
  </si>
  <si>
    <t>Kvartalsvis utvikling i mislighold over 90 dager i prosent av forbrukslån (inkl. norske foretaks utlån i utlandet)</t>
  </si>
  <si>
    <t>Mislighold over 90 dager i prosent av forbrukslån (inkl. norske foretaks utlån i utlandet)</t>
  </si>
  <si>
    <t>Resultatutvikling forbrukslån (inkl. norske foretaks utlån i utlandet)</t>
  </si>
  <si>
    <t>Forbrukslån i Norge fordelt på aldersgrupper</t>
  </si>
  <si>
    <t>Fordeling av forbrukslån i Norge per 31.12.2020</t>
  </si>
  <si>
    <t>Vekst i forbrukslån</t>
  </si>
  <si>
    <t xml:space="preserve"> 31.12.20</t>
  </si>
  <si>
    <t xml:space="preserve"> 30.09.20</t>
  </si>
  <si>
    <t>18–29 år</t>
  </si>
  <si>
    <t>30–39 år</t>
  </si>
  <si>
    <t>40–49 år</t>
  </si>
  <si>
    <t>50–59 år</t>
  </si>
  <si>
    <t>Over 60 år</t>
  </si>
  <si>
    <t xml:space="preserve">Utvikling i misligholdte forbrukslån over 90 dager, volum </t>
  </si>
  <si>
    <t>Norge</t>
  </si>
  <si>
    <t>Utland</t>
  </si>
  <si>
    <t>Totalt</t>
  </si>
  <si>
    <t>3. kv. 2020</t>
  </si>
  <si>
    <t>4. kv. 2020</t>
  </si>
  <si>
    <t>Antall kreditter fordelt på kjønn per 31.03.2021</t>
  </si>
  <si>
    <t>18-29 år</t>
  </si>
  <si>
    <t>Hovedstol (opprinnelig gjeld)</t>
  </si>
  <si>
    <t>Renter</t>
  </si>
  <si>
    <t>Fordeling av hovedstolens beløp</t>
  </si>
  <si>
    <t>0–25 000</t>
  </si>
  <si>
    <t>25 001–50 000</t>
  </si>
  <si>
    <t>50 001–250 000</t>
  </si>
  <si>
    <t>250 001–500 000</t>
  </si>
  <si>
    <t>500 001–1 000 000</t>
  </si>
  <si>
    <t>Over 1 000 000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</si>
</sst>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\ %"/>
    <numFmt numFmtId="165" formatCode="_-* #,##0.0_-;\-* #,##0.0_-;_-* &quot;-&quot;??_-;_-@_-"/>
    <numFmt numFmtId="166" formatCode="0.0"/>
    <numFmt numFmtId="167" formatCode="dd/mm/yy;@"/>
    <numFmt numFmtId="168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0" fillId="0" borderId="0" xfId="0" applyNumberFormat="1"/>
    <xf numFmtId="166" fontId="6" fillId="0" borderId="0" xfId="0" applyNumberFormat="1" applyFont="1"/>
    <xf numFmtId="167" fontId="5" fillId="0" borderId="0" xfId="0" applyNumberFormat="1" applyFont="1" applyAlignment="1">
      <alignment horizontal="right"/>
    </xf>
    <xf numFmtId="0" fontId="4" fillId="0" borderId="0" xfId="0" applyFont="1"/>
    <xf numFmtId="0" fontId="6" fillId="0" borderId="0" xfId="0" applyFont="1"/>
    <xf numFmtId="164" fontId="0" fillId="0" borderId="0" xfId="0" applyNumberFormat="1"/>
    <xf numFmtId="166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right"/>
    </xf>
    <xf numFmtId="17" fontId="1" fillId="0" borderId="0" xfId="0" applyNumberFormat="1" applyFont="1"/>
    <xf numFmtId="164" fontId="1" fillId="0" borderId="0" xfId="0" applyNumberFormat="1" applyFon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0" xfId="0" applyFont="1"/>
    <xf numFmtId="167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0" fillId="0" borderId="0" xfId="0" applyAlignment="1">
      <alignment horizontal="right"/>
    </xf>
    <xf numFmtId="14" fontId="6" fillId="0" borderId="0" xfId="0" applyNumberFormat="1" applyFont="1" applyAlignment="1">
      <alignment horizontal="right"/>
    </xf>
    <xf numFmtId="1" fontId="2" fillId="0" borderId="0" xfId="2" applyNumberFormat="1" applyFont="1" applyAlignment="1">
      <alignment horizontal="right"/>
    </xf>
    <xf numFmtId="0" fontId="7" fillId="0" borderId="0" xfId="0" applyFont="1"/>
    <xf numFmtId="17" fontId="0" fillId="0" borderId="0" xfId="0" applyNumberFormat="1"/>
    <xf numFmtId="0" fontId="0" fillId="0" borderId="0" xfId="0" applyFont="1"/>
    <xf numFmtId="0" fontId="13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68" fontId="1" fillId="0" borderId="0" xfId="3" applyNumberFormat="1" applyFont="1" applyAlignment="1"/>
    <xf numFmtId="0" fontId="1" fillId="0" borderId="0" xfId="0" applyFont="1" applyAlignment="1">
      <alignment horizontal="center" vertical="center"/>
    </xf>
    <xf numFmtId="168" fontId="1" fillId="0" borderId="0" xfId="3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2" borderId="0" xfId="0" applyFont="1" applyFill="1"/>
  </cellXfs>
  <cellStyles count="4">
    <cellStyle name="Komma" xfId="3" builtinId="3"/>
    <cellStyle name="Normal" xfId="0" builtinId="0"/>
    <cellStyle name="Normal 8" xfId="2" xr:uid="{83212B54-6D19-4F33-BAE4-3160BBD042FA}"/>
    <cellStyle name="Prosent" xfId="1" builtinId="5"/>
  </cellStyles>
  <dxfs count="0"/>
  <tableStyles count="0" defaultTableStyle="TableStyleMedium9" defaultPivotStyle="PivotStyleLight16"/>
  <colors>
    <mruColors>
      <color rgb="FF52A9FF"/>
      <color rgb="FF002A85"/>
      <color rgb="FFF75C45"/>
      <color rgb="FF751A21"/>
      <color rgb="FF71C277"/>
      <color rgb="FF244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'1.1'!$B$6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'1.1'!$A$7:$A$19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</c:strCache>
            </c:strRef>
          </c:cat>
          <c:val>
            <c:numRef>
              <c:f>'1.1'!$B$7:$B$19</c:f>
              <c:numCache>
                <c:formatCode>0.0</c:formatCode>
                <c:ptCount val="13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54-4E48-8F47-5B60769DC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'1.1'!$C$6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'1.1'!$A$7:$A$19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</c:strCache>
            </c:strRef>
          </c:cat>
          <c:val>
            <c:numRef>
              <c:f>'1.1'!$C$7:$C$19</c:f>
              <c:numCache>
                <c:formatCode>0.0</c:formatCode>
                <c:ptCount val="13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54-4E48-8F47-5B60769DC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7031277340332461E-2"/>
          <c:y val="0.90065434529017208"/>
          <c:w val="0.53709776902887141"/>
          <c:h val="8.5456765820939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0476815398075"/>
          <c:y val="6.4814814814814811E-2"/>
          <c:w val="0.80969160104986881"/>
          <c:h val="0.74464056576261284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'1.10'!$A$6:$A$12</c:f>
              <c:strCache>
                <c:ptCount val="7"/>
                <c:pt idx="0">
                  <c:v>2. kv. 2019</c:v>
                </c:pt>
                <c:pt idx="1">
                  <c:v>3. kv. 2019</c:v>
                </c:pt>
                <c:pt idx="2">
                  <c:v>4. kv. 2019</c:v>
                </c:pt>
                <c:pt idx="3">
                  <c:v>1. kv. 2020</c:v>
                </c:pt>
                <c:pt idx="4">
                  <c:v>2. kv. 2020</c:v>
                </c:pt>
                <c:pt idx="5">
                  <c:v>3. kv. 2020</c:v>
                </c:pt>
                <c:pt idx="6">
                  <c:v>4. kv. 2020</c:v>
                </c:pt>
              </c:strCache>
            </c:strRef>
          </c:cat>
          <c:val>
            <c:numRef>
              <c:f>'1.10'!$C$6:$C$12</c:f>
              <c:numCache>
                <c:formatCode>0.0</c:formatCode>
                <c:ptCount val="7"/>
                <c:pt idx="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867000"/>
        <c:axId val="807868312"/>
      </c:lineChar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'1.10'!$A$6:$A$12</c:f>
              <c:strCache>
                <c:ptCount val="7"/>
                <c:pt idx="0">
                  <c:v>2. kv. 2019</c:v>
                </c:pt>
                <c:pt idx="1">
                  <c:v>3. kv. 2019</c:v>
                </c:pt>
                <c:pt idx="2">
                  <c:v>4. kv. 2019</c:v>
                </c:pt>
                <c:pt idx="3">
                  <c:v>1. kv. 2020</c:v>
                </c:pt>
                <c:pt idx="4">
                  <c:v>2. kv. 2020</c:v>
                </c:pt>
                <c:pt idx="5">
                  <c:v>3. kv. 2020</c:v>
                </c:pt>
                <c:pt idx="6">
                  <c:v>4. kv. 2020</c:v>
                </c:pt>
              </c:strCache>
            </c:strRef>
          </c:cat>
          <c:val>
            <c:numRef>
              <c:f>'1.10'!$B$6:$B$12</c:f>
              <c:numCache>
                <c:formatCode>0.0</c:formatCode>
                <c:ptCount val="7"/>
                <c:pt idx="0">
                  <c:v>1.5</c:v>
                </c:pt>
                <c:pt idx="1">
                  <c:v>2</c:v>
                </c:pt>
                <c:pt idx="2">
                  <c:v>1.9</c:v>
                </c:pt>
                <c:pt idx="3">
                  <c:v>2.7</c:v>
                </c:pt>
                <c:pt idx="4">
                  <c:v>1.9</c:v>
                </c:pt>
                <c:pt idx="5">
                  <c:v>2.2000000000000002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851528"/>
        <c:axId val="1216851200"/>
      </c:lineChart>
      <c:catAx>
        <c:axId val="80786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8312"/>
        <c:crosses val="autoZero"/>
        <c:auto val="1"/>
        <c:lblAlgn val="ctr"/>
        <c:lblOffset val="100"/>
        <c:noMultiLvlLbl val="0"/>
      </c:catAx>
      <c:valAx>
        <c:axId val="80786831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2317804024496943E-2"/>
              <c:y val="0.364611767279090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7000"/>
        <c:crosses val="autoZero"/>
        <c:crossBetween val="midCat"/>
      </c:valAx>
      <c:valAx>
        <c:axId val="1216851200"/>
        <c:scaling>
          <c:orientation val="minMax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6851528"/>
        <c:crosses val="max"/>
        <c:crossBetween val="between"/>
      </c:valAx>
      <c:catAx>
        <c:axId val="1216851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68512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'1.11'!$B$4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'1.11'!$A$5:$A$9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'1.11'!$B$5:$B$9</c:f>
              <c:numCache>
                <c:formatCode>General</c:formatCode>
                <c:ptCount val="5"/>
                <c:pt idx="0">
                  <c:v>10.7</c:v>
                </c:pt>
                <c:pt idx="1">
                  <c:v>27.6</c:v>
                </c:pt>
                <c:pt idx="2">
                  <c:v>27.1</c:v>
                </c:pt>
                <c:pt idx="3">
                  <c:v>20.8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6-4B2B-AC8D-BEFE9EDEA8F5}"/>
            </c:ext>
          </c:extLst>
        </c:ser>
        <c:ser>
          <c:idx val="1"/>
          <c:order val="1"/>
          <c:tx>
            <c:strRef>
              <c:f>'1.11'!$C$4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  <a:effectLst/>
          </c:spPr>
          <c:invertIfNegative val="0"/>
          <c:cat>
            <c:strRef>
              <c:f>'1.11'!$A$5:$A$9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'1.11'!$C$5:$C$9</c:f>
              <c:numCache>
                <c:formatCode>0.0</c:formatCode>
                <c:ptCount val="5"/>
                <c:pt idx="0">
                  <c:v>10.199999999999999</c:v>
                </c:pt>
                <c:pt idx="1">
                  <c:v>27.3</c:v>
                </c:pt>
                <c:pt idx="2">
                  <c:v>27.1</c:v>
                </c:pt>
                <c:pt idx="3">
                  <c:v>21.1</c:v>
                </c:pt>
                <c:pt idx="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6-4B2B-AC8D-BEFE9EDEA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'1.11'!$D$4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'1.11'!$A$5:$A$9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'1.11'!$D$5:$D$9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B6-4B2B-AC8D-BEFE9EDEA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9397659667541557"/>
          <c:y val="0.89188204415624517"/>
          <c:w val="0.29537992125984253"/>
          <c:h val="7.1209074644216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'1.12'!$B$4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'1.12'!$A$5:$A$9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'1.12'!$B$5:$B$9</c:f>
              <c:numCache>
                <c:formatCode>General</c:formatCode>
                <c:ptCount val="5"/>
                <c:pt idx="0">
                  <c:v>46</c:v>
                </c:pt>
                <c:pt idx="1">
                  <c:v>59</c:v>
                </c:pt>
                <c:pt idx="2">
                  <c:v>63</c:v>
                </c:pt>
                <c:pt idx="3">
                  <c:v>65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7-46A3-A009-4448EC1D0A74}"/>
            </c:ext>
          </c:extLst>
        </c:ser>
        <c:ser>
          <c:idx val="1"/>
          <c:order val="1"/>
          <c:tx>
            <c:strRef>
              <c:f>'1.12'!$C$4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'1.12'!$A$5:$A$9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'1.12'!$C$5:$C$9</c:f>
              <c:numCache>
                <c:formatCode>0</c:formatCode>
                <c:ptCount val="5"/>
                <c:pt idx="0">
                  <c:v>51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7-46A3-A009-4448EC1D0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9292008"/>
        <c:axId val="699292336"/>
      </c:barChart>
      <c:lineChart>
        <c:grouping val="standard"/>
        <c:varyColors val="0"/>
        <c:ser>
          <c:idx val="2"/>
          <c:order val="2"/>
          <c:tx>
            <c:strRef>
              <c:f>'1.12'!$D$4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'1.12'!$A$5:$A$9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'1.12'!$D$5:$D$9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7-46A3-A009-4448EC1D0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37696"/>
        <c:axId val="304238024"/>
      </c:lineChart>
      <c:catAx>
        <c:axId val="30423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04238024"/>
        <c:crosses val="autoZero"/>
        <c:auto val="1"/>
        <c:lblAlgn val="ctr"/>
        <c:lblOffset val="100"/>
        <c:noMultiLvlLbl val="0"/>
      </c:catAx>
      <c:valAx>
        <c:axId val="304238024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04237696"/>
        <c:crosses val="autoZero"/>
        <c:crossBetween val="between"/>
      </c:valAx>
      <c:valAx>
        <c:axId val="699292336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9292008"/>
        <c:crosses val="max"/>
        <c:crossBetween val="between"/>
      </c:valAx>
      <c:catAx>
        <c:axId val="699292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9292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D45-4784-97C6-4C6EFFD9700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45-4784-97C6-4C6EFFD97005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D45-4784-97C6-4C6EFFD97005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45-4784-97C6-4C6EFFD97005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D45-4784-97C6-4C6EFFD97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'1.13'!$A$5:$A$9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'1.13'!$B$5:$B$9</c:f>
              <c:numCache>
                <c:formatCode>0.0\ %</c:formatCode>
                <c:ptCount val="5"/>
                <c:pt idx="0">
                  <c:v>5.3999999999999999E-2</c:v>
                </c:pt>
                <c:pt idx="1">
                  <c:v>0.23200000000000001</c:v>
                </c:pt>
                <c:pt idx="2">
                  <c:v>0.27400000000000002</c:v>
                </c:pt>
                <c:pt idx="3">
                  <c:v>0.24299999999999999</c:v>
                </c:pt>
                <c:pt idx="4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5-4784-97C6-4C6EFFD9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'1.14'!$A$5</c:f>
              <c:strCache>
                <c:ptCount val="1"/>
                <c:pt idx="0">
                  <c:v>Hovedstol (opprinnelig gjeld)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'1.14'!$B$4:$F$4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'1.14'!$B$5:$F$5</c:f>
              <c:numCache>
                <c:formatCode>_-* #\ ##0_-;\-* #\ ##0_-;_-* "-"??_-;_-@_-</c:formatCode>
                <c:ptCount val="5"/>
                <c:pt idx="0">
                  <c:v>30401</c:v>
                </c:pt>
                <c:pt idx="1">
                  <c:v>44899</c:v>
                </c:pt>
                <c:pt idx="2">
                  <c:v>52227</c:v>
                </c:pt>
                <c:pt idx="3">
                  <c:v>58031</c:v>
                </c:pt>
                <c:pt idx="4">
                  <c:v>61095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F-47E5-BA96-2595B860E961}"/>
            </c:ext>
          </c:extLst>
        </c:ser>
        <c:ser>
          <c:idx val="1"/>
          <c:order val="1"/>
          <c:tx>
            <c:strRef>
              <c:f>'1.14'!$A$6</c:f>
              <c:strCache>
                <c:ptCount val="1"/>
                <c:pt idx="0">
                  <c:v>Renter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'1.14'!$B$4:$F$4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'1.14'!$B$6:$F$6</c:f>
              <c:numCache>
                <c:formatCode>_-* #\ ##0_-;\-* #\ ##0_-;_-* "-"??_-;_-@_-</c:formatCode>
                <c:ptCount val="5"/>
                <c:pt idx="0">
                  <c:v>8916</c:v>
                </c:pt>
                <c:pt idx="1">
                  <c:v>18340</c:v>
                </c:pt>
                <c:pt idx="2">
                  <c:v>23165</c:v>
                </c:pt>
                <c:pt idx="3">
                  <c:v>28065</c:v>
                </c:pt>
                <c:pt idx="4">
                  <c:v>41431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F-47E5-BA96-2595B860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168496"/>
        <c:axId val="737165544"/>
      </c:barChart>
      <c:catAx>
        <c:axId val="7371684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5544"/>
        <c:crosses val="autoZero"/>
        <c:auto val="1"/>
        <c:lblAlgn val="ctr"/>
        <c:lblOffset val="100"/>
        <c:noMultiLvlLbl val="0"/>
      </c:catAx>
      <c:valAx>
        <c:axId val="737165544"/>
        <c:scaling>
          <c:orientation val="minMax"/>
          <c:max val="105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Kroner</a:t>
                </a:r>
              </a:p>
            </c:rich>
          </c:tx>
          <c:layout>
            <c:manualLayout>
              <c:xMode val="edge"/>
              <c:yMode val="edge"/>
              <c:x val="0.54459000788454814"/>
              <c:y val="0.86212774507777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8496"/>
        <c:crosses val="autoZero"/>
        <c:crossBetween val="between"/>
        <c:majorUnit val="1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73951268190336"/>
          <c:y val="0.92950249214743152"/>
          <c:w val="0.35470073390729662"/>
          <c:h val="5.4251568368755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DB-42C4-855D-47DCC58BFB3A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9DB-42C4-855D-47DCC58BFB3A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DB-42C4-855D-47DCC58BFB3A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9DB-42C4-855D-47DCC58BFB3A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DB-42C4-855D-47DCC58BFB3A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'1.15'!$A$5:$A$9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'1.15'!$B$5:$B$9</c:f>
              <c:numCache>
                <c:formatCode>0.0\ %</c:formatCode>
                <c:ptCount val="5"/>
                <c:pt idx="0">
                  <c:v>0.13500000000000001</c:v>
                </c:pt>
                <c:pt idx="1">
                  <c:v>0.27600000000000002</c:v>
                </c:pt>
                <c:pt idx="2">
                  <c:v>0.26300000000000001</c:v>
                </c:pt>
                <c:pt idx="3">
                  <c:v>0.19900000000000001</c:v>
                </c:pt>
                <c:pt idx="4">
                  <c:v>0.127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B-42C4-855D-47DCC58BFB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'1.16'!$B$4</c:f>
              <c:strCache>
                <c:ptCount val="1"/>
                <c:pt idx="0">
                  <c:v>Fordeling av hovedstolens beløp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4E-4303-B9A5-CDCAAB7BC41C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4E-4303-B9A5-CDCAAB7BC41C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4E-4303-B9A5-CDCAAB7BC41C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4E-4303-B9A5-CDCAAB7BC41C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A4E-4303-B9A5-CDCAAB7BC41C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4E-4303-B9A5-CDCAAB7BC41C}"/>
              </c:ext>
            </c:extLst>
          </c:dPt>
          <c:dLbls>
            <c:dLbl>
              <c:idx val="3"/>
              <c:layout>
                <c:manualLayout>
                  <c:x val="-0.05"/>
                  <c:y val="4.613610149942319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E-4303-B9A5-CDCAAB7BC41C}"/>
                </c:ext>
              </c:extLst>
            </c:dLbl>
            <c:dLbl>
              <c:idx val="4"/>
              <c:layout>
                <c:manualLayout>
                  <c:x val="-8.3333333333333332E-3"/>
                  <c:y val="-2.3068050749711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E-4303-B9A5-CDCAAB7BC41C}"/>
                </c:ext>
              </c:extLst>
            </c:dLbl>
            <c:dLbl>
              <c:idx val="5"/>
              <c:layout>
                <c:manualLayout>
                  <c:x val="6.9444444444444392E-2"/>
                  <c:y val="4.6136101499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E-4303-B9A5-CDCAAB7BC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'1.16'!$A$5:$A$10</c:f>
              <c:strCache>
                <c:ptCount val="6"/>
                <c:pt idx="0">
                  <c:v>0–25 000</c:v>
                </c:pt>
                <c:pt idx="1">
                  <c:v>25 001–50 000</c:v>
                </c:pt>
                <c:pt idx="2">
                  <c:v>50 001–250 000</c:v>
                </c:pt>
                <c:pt idx="3">
                  <c:v>250 001–500 000</c:v>
                </c:pt>
                <c:pt idx="4">
                  <c:v>500 001–1 000 000</c:v>
                </c:pt>
                <c:pt idx="5">
                  <c:v>Over 1 000 000</c:v>
                </c:pt>
              </c:strCache>
            </c:strRef>
          </c:cat>
          <c:val>
            <c:numRef>
              <c:f>'1.16'!$B$5:$B$10</c:f>
              <c:numCache>
                <c:formatCode>0.0\ %</c:formatCode>
                <c:ptCount val="6"/>
                <c:pt idx="0">
                  <c:v>0.52200000000000002</c:v>
                </c:pt>
                <c:pt idx="1">
                  <c:v>0.20899999999999999</c:v>
                </c:pt>
                <c:pt idx="2">
                  <c:v>0.23100000000000001</c:v>
                </c:pt>
                <c:pt idx="3">
                  <c:v>3.2000000000000001E-2</c:v>
                </c:pt>
                <c:pt idx="4">
                  <c:v>4.0000000000000001E-3</c:v>
                </c:pt>
                <c:pt idx="5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303-B9A5-CDCAAB7B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'1.17'!$B$5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'1.17'!$A$6:$A$11</c:f>
              <c:strCache>
                <c:ptCount val="6"/>
                <c:pt idx="0">
                  <c:v>0–1 år</c:v>
                </c:pt>
                <c:pt idx="1">
                  <c:v>1–2 år</c:v>
                </c:pt>
                <c:pt idx="2">
                  <c:v>2–3 år</c:v>
                </c:pt>
                <c:pt idx="3">
                  <c:v>3–5 år</c:v>
                </c:pt>
                <c:pt idx="4">
                  <c:v>5–10 år</c:v>
                </c:pt>
                <c:pt idx="5">
                  <c:v>Over 10 år</c:v>
                </c:pt>
              </c:strCache>
            </c:strRef>
          </c:cat>
          <c:val>
            <c:numRef>
              <c:f>'1.17'!$B$6:$B$11</c:f>
              <c:numCache>
                <c:formatCode>0</c:formatCode>
                <c:ptCount val="6"/>
                <c:pt idx="0" formatCode="General">
                  <c:v>17.5</c:v>
                </c:pt>
                <c:pt idx="1">
                  <c:v>19</c:v>
                </c:pt>
                <c:pt idx="2" formatCode="General">
                  <c:v>16</c:v>
                </c:pt>
                <c:pt idx="3" formatCode="General">
                  <c:v>17.899999999999999</c:v>
                </c:pt>
                <c:pt idx="4" formatCode="General">
                  <c:v>16.600000000000001</c:v>
                </c:pt>
                <c:pt idx="5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1-49FD-B6AF-7EAB275C7089}"/>
            </c:ext>
          </c:extLst>
        </c:ser>
        <c:ser>
          <c:idx val="1"/>
          <c:order val="1"/>
          <c:tx>
            <c:strRef>
              <c:f>'1.17'!$C$5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'1.17'!$A$6:$A$11</c:f>
              <c:strCache>
                <c:ptCount val="6"/>
                <c:pt idx="0">
                  <c:v>0–1 år</c:v>
                </c:pt>
                <c:pt idx="1">
                  <c:v>1–2 år</c:v>
                </c:pt>
                <c:pt idx="2">
                  <c:v>2–3 år</c:v>
                </c:pt>
                <c:pt idx="3">
                  <c:v>3–5 år</c:v>
                </c:pt>
                <c:pt idx="4">
                  <c:v>5–10 år</c:v>
                </c:pt>
                <c:pt idx="5">
                  <c:v>Over 10 år</c:v>
                </c:pt>
              </c:strCache>
            </c:strRef>
          </c:cat>
          <c:val>
            <c:numRef>
              <c:f>'1.17'!$C$6:$C$11</c:f>
              <c:numCache>
                <c:formatCode>General</c:formatCode>
                <c:ptCount val="6"/>
                <c:pt idx="0">
                  <c:v>11.6</c:v>
                </c:pt>
                <c:pt idx="1">
                  <c:v>17.600000000000001</c:v>
                </c:pt>
                <c:pt idx="2">
                  <c:v>16.3</c:v>
                </c:pt>
                <c:pt idx="3">
                  <c:v>21.1</c:v>
                </c:pt>
                <c:pt idx="4">
                  <c:v>19.399999999999999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1-49FD-B6AF-7EAB275C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4319544"/>
        <c:axId val="704322496"/>
      </c:barChart>
      <c:lineChart>
        <c:grouping val="standard"/>
        <c:varyColors val="0"/>
        <c:ser>
          <c:idx val="2"/>
          <c:order val="2"/>
          <c:tx>
            <c:strRef>
              <c:f>'1.17'!$D$5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'1.17'!$A$6:$A$11</c:f>
              <c:strCache>
                <c:ptCount val="6"/>
                <c:pt idx="0">
                  <c:v>0–1 år</c:v>
                </c:pt>
                <c:pt idx="1">
                  <c:v>1–2 år</c:v>
                </c:pt>
                <c:pt idx="2">
                  <c:v>2–3 år</c:v>
                </c:pt>
                <c:pt idx="3">
                  <c:v>3–5 år</c:v>
                </c:pt>
                <c:pt idx="4">
                  <c:v>5–10 år</c:v>
                </c:pt>
                <c:pt idx="5">
                  <c:v>Over 10 år</c:v>
                </c:pt>
              </c:strCache>
            </c:strRef>
          </c:cat>
          <c:val>
            <c:numRef>
              <c:f>'1.17'!$D$6:$D$11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1-49FD-B6AF-7EAB275C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412384"/>
        <c:axId val="442395608"/>
      </c:lineChart>
      <c:catAx>
        <c:axId val="77141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2395608"/>
        <c:crosses val="autoZero"/>
        <c:auto val="1"/>
        <c:lblAlgn val="ctr"/>
        <c:lblOffset val="100"/>
        <c:noMultiLvlLbl val="0"/>
      </c:catAx>
      <c:valAx>
        <c:axId val="442395608"/>
        <c:scaling>
          <c:orientation val="minMax"/>
          <c:max val="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1412384"/>
        <c:crosses val="autoZero"/>
        <c:crossBetween val="between"/>
      </c:valAx>
      <c:valAx>
        <c:axId val="704322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4319544"/>
        <c:crosses val="max"/>
        <c:crossBetween val="between"/>
      </c:valAx>
      <c:catAx>
        <c:axId val="70431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4322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'2.1'!$B$6</c:f>
              <c:strCache>
                <c:ptCount val="1"/>
                <c:pt idx="0">
                  <c:v>31.03.2021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92-48F9-8CA7-6D6F2D01716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92-48F9-8CA7-6D6F2D0171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'2.1'!$A$7:$A$8</c:f>
              <c:strCache>
                <c:ptCount val="2"/>
                <c:pt idx="0">
                  <c:v>Menn</c:v>
                </c:pt>
                <c:pt idx="1">
                  <c:v>Kvinner</c:v>
                </c:pt>
              </c:strCache>
            </c:strRef>
          </c:cat>
          <c:val>
            <c:numRef>
              <c:f>'2.1'!$B$7:$B$8</c:f>
              <c:numCache>
                <c:formatCode>0.0\ %</c:formatCode>
                <c:ptCount val="2"/>
                <c:pt idx="0">
                  <c:v>0.55569476809756635</c:v>
                </c:pt>
                <c:pt idx="1">
                  <c:v>0.44430523190243371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92-48F9-8CA7-6D6F2D0171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'2.2'!$A$6:$A$13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'2.2'!$B$6:$B$13</c:f>
              <c:numCache>
                <c:formatCode>_-* #\ ##0.0_-;\-* #\ ##0.0_-;_-* "-"??_-;_-@_-</c:formatCode>
                <c:ptCount val="8"/>
                <c:pt idx="0">
                  <c:v>1.8438790850000008E-2</c:v>
                </c:pt>
                <c:pt idx="1">
                  <c:v>9.7875302571901841</c:v>
                </c:pt>
                <c:pt idx="2">
                  <c:v>35.452704413159211</c:v>
                </c:pt>
                <c:pt idx="3">
                  <c:v>45.891698946480616</c:v>
                </c:pt>
                <c:pt idx="4">
                  <c:v>44.151754117361385</c:v>
                </c:pt>
                <c:pt idx="5">
                  <c:v>25.880815028299999</c:v>
                </c:pt>
                <c:pt idx="6">
                  <c:v>9.5896916380700201</c:v>
                </c:pt>
                <c:pt idx="7">
                  <c:v>1.3335865958399948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1-4A26-83FA-7B918E1600A0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'2.2'!$A$6:$A$13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'2.2'!$C$6:$C$13</c:f>
              <c:numCache>
                <c:formatCode>_-* #\ ##0.0_-;\-* #\ ##0.0_-;_-* "-"??_-;_-@_-</c:formatCode>
                <c:ptCount val="8"/>
                <c:pt idx="0">
                  <c:v>7.6005461199999902E-2</c:v>
                </c:pt>
                <c:pt idx="1">
                  <c:v>9.9451314361003078</c:v>
                </c:pt>
                <c:pt idx="2">
                  <c:v>33.754192066148761</c:v>
                </c:pt>
                <c:pt idx="3">
                  <c:v>42.976488109528667</c:v>
                </c:pt>
                <c:pt idx="4">
                  <c:v>40.798368114720127</c:v>
                </c:pt>
                <c:pt idx="5">
                  <c:v>23.446168370719231</c:v>
                </c:pt>
                <c:pt idx="6">
                  <c:v>8.3831873786701436</c:v>
                </c:pt>
                <c:pt idx="7">
                  <c:v>1.128951986089991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C1-4A26-83FA-7B918E1600A0}"/>
            </c:ext>
          </c:extLst>
        </c:ser>
        <c:ser>
          <c:idx val="2"/>
          <c:order val="2"/>
          <c:tx>
            <c:strRef>
              <c:f>'2.2'!$D$5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'2.2'!$A$6:$A$13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'2.2'!$D$6:$D$13</c:f>
              <c:numCache>
                <c:formatCode>_-* #\ ##0.0_-;\-* #\ ##0.0_-;_-* "-"??_-;_-@_-</c:formatCode>
                <c:ptCount val="8"/>
                <c:pt idx="0">
                  <c:v>2.7248892319999999E-2</c:v>
                </c:pt>
                <c:pt idx="1">
                  <c:v>7.74803333225013</c:v>
                </c:pt>
                <c:pt idx="2">
                  <c:v>31.017556492638988</c:v>
                </c:pt>
                <c:pt idx="3">
                  <c:v>40.106078573459548</c:v>
                </c:pt>
                <c:pt idx="4">
                  <c:v>40.156714248899597</c:v>
                </c:pt>
                <c:pt idx="5">
                  <c:v>23.851837167849332</c:v>
                </c:pt>
                <c:pt idx="6">
                  <c:v>9.0343646511201463</c:v>
                </c:pt>
                <c:pt idx="7">
                  <c:v>1.296403916549983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C1-4A26-83FA-7B918E160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537704"/>
        <c:axId val="754540328"/>
      </c:barChart>
      <c:barChart>
        <c:barDir val="col"/>
        <c:grouping val="clustered"/>
        <c:varyColors val="0"/>
        <c:ser>
          <c:idx val="3"/>
          <c:order val="3"/>
          <c:tx>
            <c:strRef>
              <c:f>'2.2'!$E$5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'2.2'!$A$6:$A$13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'2.2'!$E$6:$E$13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C1-4A26-83FA-7B918E160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69072"/>
        <c:axId val="460965464"/>
      </c:barChart>
      <c:catAx>
        <c:axId val="7545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40328"/>
        <c:crosses val="autoZero"/>
        <c:auto val="1"/>
        <c:lblAlgn val="ctr"/>
        <c:lblOffset val="100"/>
        <c:tickMarkSkip val="1"/>
        <c:noMultiLvlLbl val="0"/>
      </c:catAx>
      <c:valAx>
        <c:axId val="754540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460965464"/>
        <c:scaling>
          <c:orientation val="minMax"/>
          <c:max val="500000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0969072"/>
        <c:crosses val="max"/>
        <c:crossBetween val="between"/>
        <c:dispUnits>
          <c:builtInUnit val="billions"/>
        </c:dispUnits>
      </c:valAx>
      <c:catAx>
        <c:axId val="46096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965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'1.2'!$B$6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'1.2'!$A$7:$A$15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'1.2'!$B$7:$B$15</c:f>
              <c:numCache>
                <c:formatCode>0.0</c:formatCode>
                <c:ptCount val="9"/>
                <c:pt idx="0">
                  <c:v>25</c:v>
                </c:pt>
                <c:pt idx="1">
                  <c:v>15.4</c:v>
                </c:pt>
                <c:pt idx="2">
                  <c:v>8.1</c:v>
                </c:pt>
                <c:pt idx="3">
                  <c:v>3.5</c:v>
                </c:pt>
                <c:pt idx="4">
                  <c:v>-0.1</c:v>
                </c:pt>
                <c:pt idx="5">
                  <c:v>-7.4</c:v>
                </c:pt>
                <c:pt idx="6">
                  <c:v>-11.8</c:v>
                </c:pt>
                <c:pt idx="7">
                  <c:v>-13.4</c:v>
                </c:pt>
                <c:pt idx="8">
                  <c:v>-15.1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22-4C09-B54C-7673EEE8C224}"/>
            </c:ext>
          </c:extLst>
        </c:ser>
        <c:ser>
          <c:idx val="2"/>
          <c:order val="2"/>
          <c:tx>
            <c:strRef>
              <c:f>'1.2'!$D$6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'1.2'!$A$7:$A$15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'1.2'!$D$7:$D$15</c:f>
              <c:numCache>
                <c:formatCode>0.0</c:formatCode>
                <c:ptCount val="9"/>
                <c:pt idx="0">
                  <c:v>12.7</c:v>
                </c:pt>
                <c:pt idx="1">
                  <c:v>8.8000000000000007</c:v>
                </c:pt>
                <c:pt idx="2">
                  <c:v>4.8</c:v>
                </c:pt>
                <c:pt idx="3">
                  <c:v>1.1000000000000001</c:v>
                </c:pt>
                <c:pt idx="4">
                  <c:v>-1.3</c:v>
                </c:pt>
                <c:pt idx="5">
                  <c:v>-11.1</c:v>
                </c:pt>
                <c:pt idx="6">
                  <c:v>-15.1</c:v>
                </c:pt>
                <c:pt idx="7">
                  <c:v>-16.899999999999999</c:v>
                </c:pt>
                <c:pt idx="8">
                  <c:v>-15.8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B22-4C09-B54C-7673EEE8C224}"/>
            </c:ext>
          </c:extLst>
        </c:ser>
        <c:ser>
          <c:idx val="3"/>
          <c:order val="3"/>
          <c:tx>
            <c:strRef>
              <c:f>'1.2'!$E$6</c:f>
              <c:strCache>
                <c:ptCount val="1"/>
                <c:pt idx="0">
                  <c:v>Norske finansieringsforetak</c:v>
                </c:pt>
              </c:strCache>
            </c:strRef>
          </c:tx>
          <c:spPr>
            <a:ln w="19050"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'1.2'!$A$7:$A$15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'1.2'!$E$7:$E$15</c:f>
              <c:numCache>
                <c:formatCode>0.0</c:formatCode>
                <c:ptCount val="9"/>
                <c:pt idx="0">
                  <c:v>7.5</c:v>
                </c:pt>
                <c:pt idx="1">
                  <c:v>3.9</c:v>
                </c:pt>
                <c:pt idx="2">
                  <c:v>0</c:v>
                </c:pt>
                <c:pt idx="3">
                  <c:v>0.5</c:v>
                </c:pt>
                <c:pt idx="4">
                  <c:v>-0.4</c:v>
                </c:pt>
                <c:pt idx="5">
                  <c:v>-6.5</c:v>
                </c:pt>
                <c:pt idx="6">
                  <c:v>-10.5</c:v>
                </c:pt>
                <c:pt idx="7">
                  <c:v>-9.6</c:v>
                </c:pt>
                <c:pt idx="8">
                  <c:v>-9.5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B22-4C09-B54C-7673EEE8C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'1.2'!$C$6</c:f>
              <c:strCache>
                <c:ptCount val="1"/>
                <c:pt idx="0">
                  <c:v>Andre norske banker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'1.2'!$A$7:$A$15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'1.2'!$C$7:$C$15</c:f>
              <c:numCache>
                <c:formatCode>0.0</c:formatCode>
                <c:ptCount val="9"/>
                <c:pt idx="0">
                  <c:v>-2.9</c:v>
                </c:pt>
                <c:pt idx="1">
                  <c:v>-1</c:v>
                </c:pt>
                <c:pt idx="2">
                  <c:v>-4.5999999999999996</c:v>
                </c:pt>
                <c:pt idx="3">
                  <c:v>-4.5999999999999996</c:v>
                </c:pt>
                <c:pt idx="4">
                  <c:v>-4.4000000000000004</c:v>
                </c:pt>
                <c:pt idx="5">
                  <c:v>-10.5</c:v>
                </c:pt>
                <c:pt idx="6">
                  <c:v>-15.9</c:v>
                </c:pt>
                <c:pt idx="7">
                  <c:v>-19.8</c:v>
                </c:pt>
                <c:pt idx="8">
                  <c:v>-21.2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B22-4C09-B54C-7673EEE8C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-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5415135608048989E-2"/>
          <c:y val="0.8923939195100612"/>
          <c:w val="0.75281846019247589"/>
          <c:h val="9.5448745990084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'2.3'!$A$7:$A$19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'2.3'!$B$7:$B$19</c:f>
              <c:numCache>
                <c:formatCode>0.0</c:formatCode>
                <c:ptCount val="13"/>
                <c:pt idx="0">
                  <c:v>76.236437189200799</c:v>
                </c:pt>
                <c:pt idx="1">
                  <c:v>74.897885969187072</c:v>
                </c:pt>
                <c:pt idx="2">
                  <c:v>74.155371949257642</c:v>
                </c:pt>
                <c:pt idx="3">
                  <c:v>74.592664378806163</c:v>
                </c:pt>
                <c:pt idx="4">
                  <c:v>75.720267188210144</c:v>
                </c:pt>
                <c:pt idx="5">
                  <c:v>75.756120070079518</c:v>
                </c:pt>
                <c:pt idx="6">
                  <c:v>75.720452208707997</c:v>
                </c:pt>
                <c:pt idx="7">
                  <c:v>73.984098614870192</c:v>
                </c:pt>
                <c:pt idx="8">
                  <c:v>72.277145802218698</c:v>
                </c:pt>
                <c:pt idx="9">
                  <c:v>72.4353103512383</c:v>
                </c:pt>
                <c:pt idx="10">
                  <c:v>71.484599618349506</c:v>
                </c:pt>
                <c:pt idx="11">
                  <c:v>70.301430229138703</c:v>
                </c:pt>
                <c:pt idx="12">
                  <c:v>69.576969629820411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4-4DA7-B46F-252A88D22E18}"/>
            </c:ext>
          </c:extLst>
        </c:ser>
        <c:ser>
          <c:idx val="1"/>
          <c:order val="1"/>
          <c:tx>
            <c:strRef>
              <c:f>'2.3'!$C$6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'2.3'!$A$7:$A$19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'2.3'!$C$7:$C$19</c:f>
              <c:numCache>
                <c:formatCode>0.0</c:formatCode>
                <c:ptCount val="13"/>
                <c:pt idx="0">
                  <c:v>16.694503571919999</c:v>
                </c:pt>
                <c:pt idx="1">
                  <c:v>17.040645566139951</c:v>
                </c:pt>
                <c:pt idx="2">
                  <c:v>16.94919109842003</c:v>
                </c:pt>
                <c:pt idx="3">
                  <c:v>16.98912245423001</c:v>
                </c:pt>
                <c:pt idx="4">
                  <c:v>16.566978153529988</c:v>
                </c:pt>
                <c:pt idx="5">
                  <c:v>16.245649502610121</c:v>
                </c:pt>
                <c:pt idx="6">
                  <c:v>15.8316676462399</c:v>
                </c:pt>
                <c:pt idx="7">
                  <c:v>15.7878727657999</c:v>
                </c:pt>
                <c:pt idx="8">
                  <c:v>15.68762892052</c:v>
                </c:pt>
                <c:pt idx="9">
                  <c:v>15.258229882550101</c:v>
                </c:pt>
                <c:pt idx="10">
                  <c:v>14.864749779469999</c:v>
                </c:pt>
                <c:pt idx="11">
                  <c:v>14.6232678994499</c:v>
                </c:pt>
                <c:pt idx="12">
                  <c:v>14.3395846346799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4-4DA7-B46F-252A88D22E18}"/>
            </c:ext>
          </c:extLst>
        </c:ser>
        <c:ser>
          <c:idx val="2"/>
          <c:order val="2"/>
          <c:tx>
            <c:strRef>
              <c:f>'2.3'!$D$6</c:f>
              <c:strCache>
                <c:ptCount val="1"/>
                <c:pt idx="0">
                  <c:v>Rammekreditter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'2.3'!$A$7:$A$19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'2.3'!$D$7:$D$19</c:f>
              <c:numCache>
                <c:formatCode>0.0</c:formatCode>
                <c:ptCount val="13"/>
                <c:pt idx="0">
                  <c:v>74.795736111654804</c:v>
                </c:pt>
                <c:pt idx="1">
                  <c:v>70.688425428322788</c:v>
                </c:pt>
                <c:pt idx="2">
                  <c:v>71.942969526395174</c:v>
                </c:pt>
                <c:pt idx="3">
                  <c:v>71.368991715734822</c:v>
                </c:pt>
                <c:pt idx="4">
                  <c:v>71.892250734997816</c:v>
                </c:pt>
                <c:pt idx="5">
                  <c:v>70.759902570325792</c:v>
                </c:pt>
                <c:pt idx="6">
                  <c:v>69.059181462631699</c:v>
                </c:pt>
                <c:pt idx="7">
                  <c:v>70.603424824138102</c:v>
                </c:pt>
                <c:pt idx="8">
                  <c:v>70.649893241435706</c:v>
                </c:pt>
                <c:pt idx="9">
                  <c:v>70.597836260141094</c:v>
                </c:pt>
                <c:pt idx="10">
                  <c:v>68.077565783886897</c:v>
                </c:pt>
                <c:pt idx="11">
                  <c:v>66.663422390796896</c:v>
                </c:pt>
                <c:pt idx="12">
                  <c:v>67.2881495617235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B4-4DA7-B46F-252A88D22E18}"/>
            </c:ext>
          </c:extLst>
        </c:ser>
        <c:ser>
          <c:idx val="3"/>
          <c:order val="3"/>
          <c:tx>
            <c:strRef>
              <c:f>'2.3'!$E$6</c:f>
              <c:strCache>
                <c:ptCount val="1"/>
                <c:pt idx="0">
                  <c:v>Betalingskort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numRef>
              <c:f>'2.3'!$A$7:$A$19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'2.3'!$E$7:$E$19</c:f>
              <c:numCache>
                <c:formatCode>0.0</c:formatCode>
                <c:ptCount val="13"/>
                <c:pt idx="0">
                  <c:v>3.0075579900499512</c:v>
                </c:pt>
                <c:pt idx="1">
                  <c:v>2.7544106016199978</c:v>
                </c:pt>
                <c:pt idx="2">
                  <c:v>2.8216812754500489</c:v>
                </c:pt>
                <c:pt idx="3">
                  <c:v>2.2123975543900181</c:v>
                </c:pt>
                <c:pt idx="4">
                  <c:v>2.190045022289985</c:v>
                </c:pt>
                <c:pt idx="5">
                  <c:v>2.150048732810014</c:v>
                </c:pt>
                <c:pt idx="6">
                  <c:v>2.1243902002799899</c:v>
                </c:pt>
                <c:pt idx="7">
                  <c:v>2.12743944990003</c:v>
                </c:pt>
                <c:pt idx="8">
                  <c:v>2.1565484164400401</c:v>
                </c:pt>
                <c:pt idx="9">
                  <c:v>2.2171164292599901</c:v>
                </c:pt>
                <c:pt idx="10">
                  <c:v>2.0737079250499799</c:v>
                </c:pt>
                <c:pt idx="11">
                  <c:v>2.0513523871700001</c:v>
                </c:pt>
                <c:pt idx="12">
                  <c:v>2.0335334488800001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B4-4DA7-B46F-252A88D22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7118888"/>
        <c:axId val="777113968"/>
      </c:barChart>
      <c:barChart>
        <c:barDir val="col"/>
        <c:grouping val="stacked"/>
        <c:varyColors val="0"/>
        <c:ser>
          <c:idx val="4"/>
          <c:order val="4"/>
          <c:tx>
            <c:strRef>
              <c:f>'2.3'!$F$6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'2.3'!$A$7:$A$19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'2.3'!$F$7:$F$19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B4-4DA7-B46F-252A88D22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921872"/>
        <c:axId val="824924496"/>
      </c:barChart>
      <c:catAx>
        <c:axId val="777118888"/>
        <c:scaling>
          <c:orientation val="minMax"/>
          <c:max val="13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7711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7113968"/>
        <c:scaling>
          <c:orientation val="minMax"/>
          <c:max val="1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77118888"/>
        <c:crossesAt val="1"/>
        <c:crossBetween val="between"/>
      </c:valAx>
      <c:valAx>
        <c:axId val="824924496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824921872"/>
        <c:crosses val="max"/>
        <c:crossBetween val="between"/>
      </c:valAx>
      <c:dateAx>
        <c:axId val="82492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249244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'2.4'!$A$7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'2.4'!$B$6:$N$6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'2.4'!$B$7:$N$7</c:f>
              <c:numCache>
                <c:formatCode>0.0</c:formatCode>
                <c:ptCount val="13"/>
                <c:pt idx="0">
                  <c:v>151.31237372512982</c:v>
                </c:pt>
                <c:pt idx="1">
                  <c:v>147.9321958494306</c:v>
                </c:pt>
                <c:pt idx="2">
                  <c:v>147.03438495902734</c:v>
                </c:pt>
                <c:pt idx="3">
                  <c:v>145.19718809678935</c:v>
                </c:pt>
                <c:pt idx="4">
                  <c:v>144.6561841240638</c:v>
                </c:pt>
                <c:pt idx="5">
                  <c:v>144.77798654965363</c:v>
                </c:pt>
                <c:pt idx="6">
                  <c:v>143.65958624196938</c:v>
                </c:pt>
                <c:pt idx="7">
                  <c:v>142.43866240594127</c:v>
                </c:pt>
                <c:pt idx="8">
                  <c:v>140.37091119183319</c:v>
                </c:pt>
                <c:pt idx="9">
                  <c:v>140.12003000921308</c:v>
                </c:pt>
                <c:pt idx="10">
                  <c:v>138.66578079129471</c:v>
                </c:pt>
                <c:pt idx="11">
                  <c:v>136.11262226787181</c:v>
                </c:pt>
                <c:pt idx="12">
                  <c:v>134.30943826683301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2-B59A-3DACB6D34471}"/>
            </c:ext>
          </c:extLst>
        </c:ser>
        <c:ser>
          <c:idx val="2"/>
          <c:order val="1"/>
          <c:tx>
            <c:strRef>
              <c:f>'2.4'!$A$8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'2.4'!$B$6:$N$6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'2.4'!$B$8:$N$8</c:f>
              <c:numCache>
                <c:formatCode>0.0</c:formatCode>
                <c:ptCount val="13"/>
                <c:pt idx="0">
                  <c:v>19.421861137697899</c:v>
                </c:pt>
                <c:pt idx="1">
                  <c:v>17.449171715827269</c:v>
                </c:pt>
                <c:pt idx="2">
                  <c:v>18.834828890486939</c:v>
                </c:pt>
                <c:pt idx="3">
                  <c:v>19.965988006356763</c:v>
                </c:pt>
                <c:pt idx="4">
                  <c:v>21.713356974960483</c:v>
                </c:pt>
                <c:pt idx="5">
                  <c:v>20.133734326158716</c:v>
                </c:pt>
                <c:pt idx="6">
                  <c:v>19.076105275877481</c:v>
                </c:pt>
                <c:pt idx="7">
                  <c:v>20.064173248757822</c:v>
                </c:pt>
                <c:pt idx="8">
                  <c:v>20.400305188767891</c:v>
                </c:pt>
                <c:pt idx="9">
                  <c:v>20.388462913968898</c:v>
                </c:pt>
                <c:pt idx="10">
                  <c:v>17.834842315447982</c:v>
                </c:pt>
                <c:pt idx="11">
                  <c:v>17.52685063866738</c:v>
                </c:pt>
                <c:pt idx="12">
                  <c:v>18.92879900825718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D-4D72-B59A-3DACB6D34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'2.4'!$A$9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'2.4'!$B$6:$N$6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'2.4'!$B$9:$N$9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D-4D72-B59A-3DACB6D34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'2.5'!$A$7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'2.5'!$B$6:$N$6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'2.5'!$B$7:$N$7</c:f>
              <c:numCache>
                <c:formatCode>0.0</c:formatCode>
                <c:ptCount val="13"/>
                <c:pt idx="0">
                  <c:v>-0.45227812224069247</c:v>
                </c:pt>
                <c:pt idx="1">
                  <c:v>-2.2339071104915469</c:v>
                </c:pt>
                <c:pt idx="2">
                  <c:v>-0.6069070260520435</c:v>
                </c:pt>
                <c:pt idx="3">
                  <c:v>-1.2495015113301164</c:v>
                </c:pt>
                <c:pt idx="4">
                  <c:v>-0.37259948337629745</c:v>
                </c:pt>
                <c:pt idx="5">
                  <c:v>8.4201326287834929E-2</c:v>
                </c:pt>
                <c:pt idx="6">
                  <c:v>-0.77249334262614811</c:v>
                </c:pt>
                <c:pt idx="7">
                  <c:v>-0.84987286123160211</c:v>
                </c:pt>
                <c:pt idx="8">
                  <c:v>-1.4516783429313058</c:v>
                </c:pt>
                <c:pt idx="9">
                  <c:v>-0.17872733067697127</c:v>
                </c:pt>
                <c:pt idx="10">
                  <c:v>-1.0378596249392433</c:v>
                </c:pt>
                <c:pt idx="11">
                  <c:v>-1.8412318517613533</c:v>
                </c:pt>
                <c:pt idx="12">
                  <c:v>-1.3247735375269651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01-45FD-9F38-7BBA789EB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552136"/>
        <c:axId val="754555744"/>
      </c:lineChart>
      <c:lineChart>
        <c:grouping val="standard"/>
        <c:varyColors val="0"/>
        <c:ser>
          <c:idx val="1"/>
          <c:order val="1"/>
          <c:tx>
            <c:strRef>
              <c:f>'2.5'!$A$8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'2.5'!$B$6:$N$6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'2.5'!$B$8:$N$8</c:f>
              <c:numCache>
                <c:formatCode>0.0</c:formatCode>
                <c:ptCount val="13"/>
                <c:pt idx="0">
                  <c:v>-10.108428523010536</c:v>
                </c:pt>
                <c:pt idx="1">
                  <c:v>-10.157056565715182</c:v>
                </c:pt>
                <c:pt idx="2">
                  <c:v>7.9411057282610722</c:v>
                </c:pt>
                <c:pt idx="3">
                  <c:v>6.0056776859870915</c:v>
                </c:pt>
                <c:pt idx="4">
                  <c:v>8.7517280289229511</c:v>
                </c:pt>
                <c:pt idx="5">
                  <c:v>-7.2748891413859385</c:v>
                </c:pt>
                <c:pt idx="6">
                  <c:v>-5.2530197982552744</c:v>
                </c:pt>
                <c:pt idx="7">
                  <c:v>5.1796106101898758</c:v>
                </c:pt>
                <c:pt idx="8">
                  <c:v>1.6752842783137341</c:v>
                </c:pt>
                <c:pt idx="9">
                  <c:v>-5.8049498227674037E-2</c:v>
                </c:pt>
                <c:pt idx="10">
                  <c:v>-12.52483136809364</c:v>
                </c:pt>
                <c:pt idx="11">
                  <c:v>-1.7269100075744983</c:v>
                </c:pt>
                <c:pt idx="12">
                  <c:v>7.9988607108732346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1-45FD-9F38-7BBA789EB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734280"/>
        <c:axId val="1090726080"/>
      </c:lineChart>
      <c:catAx>
        <c:axId val="754552136"/>
        <c:scaling>
          <c:orientation val="minMax"/>
          <c:max val="13"/>
        </c:scaling>
        <c:delete val="0"/>
        <c:axPos val="b"/>
        <c:numFmt formatCode="m/d/yyyy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55744"/>
        <c:crosses val="autoZero"/>
        <c:auto val="0"/>
        <c:lblAlgn val="ctr"/>
        <c:lblOffset val="5"/>
        <c:tickLblSkip val="1"/>
        <c:noMultiLvlLbl val="0"/>
      </c:catAx>
      <c:valAx>
        <c:axId val="754555744"/>
        <c:scaling>
          <c:orientation val="minMax"/>
          <c:max val="10"/>
          <c:min val="-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52136"/>
        <c:crosses val="autoZero"/>
        <c:crossBetween val="midCat"/>
        <c:majorUnit val="2"/>
      </c:valAx>
      <c:valAx>
        <c:axId val="1090726080"/>
        <c:scaling>
          <c:orientation val="minMax"/>
          <c:min val="-14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34280"/>
        <c:crosses val="max"/>
        <c:crossBetween val="between"/>
        <c:majorUnit val="2"/>
      </c:valAx>
      <c:dateAx>
        <c:axId val="1090734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907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'2.6'!$A$7</c:f>
              <c:strCache>
                <c:ptCount val="1"/>
                <c:pt idx="0">
                  <c:v>Kreditter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'2.6'!$B$6:$N$6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'2.6'!$B$7:$N$7</c:f>
              <c:numCache>
                <c:formatCode>0.0</c:formatCode>
                <c:ptCount val="13"/>
                <c:pt idx="0">
                  <c:v>-1.0893338549532581</c:v>
                </c:pt>
                <c:pt idx="1">
                  <c:v>-3.4571627670490033</c:v>
                </c:pt>
                <c:pt idx="2">
                  <c:v>2.4493407136360621</c:v>
                </c:pt>
                <c:pt idx="3">
                  <c:v>-1.2274515905869343</c:v>
                </c:pt>
                <c:pt idx="4">
                  <c:v>-0.26290103798420883</c:v>
                </c:pt>
                <c:pt idx="5">
                  <c:v>5.1831780313502746E-2</c:v>
                </c:pt>
                <c:pt idx="6">
                  <c:v>-0.29076709100649184</c:v>
                </c:pt>
                <c:pt idx="7">
                  <c:v>-0.44432131460672364</c:v>
                </c:pt>
                <c:pt idx="8">
                  <c:v>-1.3080188645381896</c:v>
                </c:pt>
                <c:pt idx="9">
                  <c:v>-0.47903527173668808</c:v>
                </c:pt>
                <c:pt idx="10">
                  <c:v>-2.0217836130708569</c:v>
                </c:pt>
                <c:pt idx="11">
                  <c:v>-1.2263631342782344</c:v>
                </c:pt>
                <c:pt idx="12">
                  <c:v>-0.23045783957969201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92-4216-B213-C0D6F802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552136"/>
        <c:axId val="754555744"/>
      </c:lineChart>
      <c:lineChart>
        <c:grouping val="standard"/>
        <c:varyColors val="0"/>
        <c:ser>
          <c:idx val="1"/>
          <c:order val="1"/>
          <c:tx>
            <c:strRef>
              <c:f>'2.6'!$A$8</c:f>
              <c:strCache>
                <c:ptCount val="1"/>
                <c:pt idx="0">
                  <c:v>Personer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'2.6'!$B$6:$N$6</c:f>
              <c:numCache>
                <c:formatCode>m/d/yyyy</c:formatCode>
                <c:ptCount val="13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44073</c:v>
                </c:pt>
                <c:pt idx="6">
                  <c:v>44101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</c:numCache>
            </c:numRef>
          </c:cat>
          <c:val>
            <c:numRef>
              <c:f>'2.6'!$B$8:$N$8</c:f>
              <c:numCache>
                <c:formatCode>0.0</c:formatCode>
                <c:ptCount val="13"/>
                <c:pt idx="0">
                  <c:v>-0.10126929588531275</c:v>
                </c:pt>
                <c:pt idx="1">
                  <c:v>-0.63451103325112246</c:v>
                </c:pt>
                <c:pt idx="2">
                  <c:v>0.55702274577599742</c:v>
                </c:pt>
                <c:pt idx="3">
                  <c:v>-0.16380098243105418</c:v>
                </c:pt>
                <c:pt idx="4">
                  <c:v>3.9797234342508217E-2</c:v>
                </c:pt>
                <c:pt idx="5">
                  <c:v>2.8522514960240712E-2</c:v>
                </c:pt>
                <c:pt idx="6">
                  <c:v>-5.4996488854066231E-2</c:v>
                </c:pt>
                <c:pt idx="7">
                  <c:v>-9.5882315953661618E-2</c:v>
                </c:pt>
                <c:pt idx="8">
                  <c:v>-0.23500404877062381</c:v>
                </c:pt>
                <c:pt idx="9">
                  <c:v>-3.305025616302168E-2</c:v>
                </c:pt>
                <c:pt idx="10">
                  <c:v>-6.8037591161578329E-2</c:v>
                </c:pt>
                <c:pt idx="11">
                  <c:v>-0.21314318012515582</c:v>
                </c:pt>
                <c:pt idx="12">
                  <c:v>3.0541052054297389E-3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2-4216-B213-C0D6F802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734280"/>
        <c:axId val="1090726080"/>
      </c:lineChart>
      <c:catAx>
        <c:axId val="754552136"/>
        <c:scaling>
          <c:orientation val="minMax"/>
          <c:max val="13"/>
        </c:scaling>
        <c:delete val="0"/>
        <c:axPos val="b"/>
        <c:numFmt formatCode="m/d/yyyy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55744"/>
        <c:crosses val="autoZero"/>
        <c:auto val="0"/>
        <c:lblAlgn val="ctr"/>
        <c:lblOffset val="5"/>
        <c:tickLblSkip val="1"/>
        <c:noMultiLvlLbl val="1"/>
      </c:catAx>
      <c:valAx>
        <c:axId val="754555744"/>
        <c:scaling>
          <c:orientation val="minMax"/>
          <c:max val="3"/>
          <c:min val="-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52136"/>
        <c:crosses val="autoZero"/>
        <c:crossBetween val="midCat"/>
        <c:majorUnit val="1"/>
      </c:valAx>
      <c:valAx>
        <c:axId val="1090726080"/>
        <c:scaling>
          <c:orientation val="minMax"/>
          <c:max val="3"/>
          <c:min val="-4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34280"/>
        <c:crosses val="max"/>
        <c:crossBetween val="between"/>
        <c:majorUnit val="1"/>
      </c:valAx>
      <c:dateAx>
        <c:axId val="1090734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907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8E-45E8-A7C7-A75DE5EE889B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8E-45E8-A7C7-A75DE5EE889B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8E-45E8-A7C7-A75DE5EE889B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8E-45E8-A7C7-A75DE5EE88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'1.3'!$A$5:$A$8</c:f>
              <c:strCache>
                <c:ptCount val="4"/>
                <c:pt idx="0">
                  <c:v>Norske forbrukslånsbanker</c:v>
                </c:pt>
                <c:pt idx="1">
                  <c:v>Andre norske banker</c:v>
                </c:pt>
                <c:pt idx="2">
                  <c:v>Utenlandske filialer</c:v>
                </c:pt>
                <c:pt idx="3">
                  <c:v>Norske finansieringsforetak</c:v>
                </c:pt>
              </c:strCache>
            </c:strRef>
          </c:cat>
          <c:val>
            <c:numRef>
              <c:f>'1.3'!$B$5:$B$8</c:f>
              <c:numCache>
                <c:formatCode>0.0\ %</c:formatCode>
                <c:ptCount val="4"/>
                <c:pt idx="0">
                  <c:v>0.31436294131941689</c:v>
                </c:pt>
                <c:pt idx="1">
                  <c:v>0.30429595566214002</c:v>
                </c:pt>
                <c:pt idx="2">
                  <c:v>0.3176585522151173</c:v>
                </c:pt>
                <c:pt idx="3">
                  <c:v>6.3682550803325799E-2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8E-45E8-A7C7-A75DE5EE88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240769903762022"/>
          <c:y val="0.32303587051618549"/>
          <c:w val="0.2894682852143482"/>
          <c:h val="0.35392862350539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'1.4'!$A$7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'1.4'!$B$6:$F$6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'1.4'!$B$7:$F$7</c:f>
              <c:numCache>
                <c:formatCode>0.0</c:formatCode>
                <c:ptCount val="5"/>
                <c:pt idx="0">
                  <c:v>8</c:v>
                </c:pt>
                <c:pt idx="1">
                  <c:v>21.5</c:v>
                </c:pt>
                <c:pt idx="2">
                  <c:v>29.1</c:v>
                </c:pt>
                <c:pt idx="3">
                  <c:v>24.6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19-4693-8F9E-2BCBF99335E3}"/>
            </c:ext>
          </c:extLst>
        </c:ser>
        <c:ser>
          <c:idx val="1"/>
          <c:order val="1"/>
          <c:tx>
            <c:strRef>
              <c:f>'1.4'!$A$8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'1.4'!$B$6:$F$6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'1.4'!$B$8:$F$8</c:f>
              <c:numCache>
                <c:formatCode>0.0</c:formatCode>
                <c:ptCount val="5"/>
                <c:pt idx="0">
                  <c:v>7.4</c:v>
                </c:pt>
                <c:pt idx="1">
                  <c:v>21.3</c:v>
                </c:pt>
                <c:pt idx="2">
                  <c:v>28.6</c:v>
                </c:pt>
                <c:pt idx="3">
                  <c:v>25.3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19-4693-8F9E-2BCBF99335E3}"/>
            </c:ext>
          </c:extLst>
        </c:ser>
        <c:ser>
          <c:idx val="2"/>
          <c:order val="2"/>
          <c:tx>
            <c:strRef>
              <c:f>'1.4'!$A$9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'1.4'!$B$6:$F$6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'1.4'!$B$9:$F$9</c:f>
              <c:numCache>
                <c:formatCode>0.0</c:formatCode>
                <c:ptCount val="5"/>
                <c:pt idx="0">
                  <c:v>7.4</c:v>
                </c:pt>
                <c:pt idx="1">
                  <c:v>21.3</c:v>
                </c:pt>
                <c:pt idx="2">
                  <c:v>27.8</c:v>
                </c:pt>
                <c:pt idx="3">
                  <c:v>25.5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19-4693-8F9E-2BCBF99335E3}"/>
            </c:ext>
          </c:extLst>
        </c:ser>
        <c:ser>
          <c:idx val="3"/>
          <c:order val="3"/>
          <c:tx>
            <c:strRef>
              <c:f>'1.4'!$A$10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'1.4'!$B$6:$F$6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'1.4'!$B$10:$F$10</c:f>
              <c:numCache>
                <c:formatCode>0.0</c:formatCode>
                <c:ptCount val="5"/>
                <c:pt idx="0">
                  <c:v>6.3</c:v>
                </c:pt>
                <c:pt idx="1">
                  <c:v>20.7</c:v>
                </c:pt>
                <c:pt idx="2">
                  <c:v>27.3</c:v>
                </c:pt>
                <c:pt idx="3">
                  <c:v>26.4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19-4693-8F9E-2BCBF9933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1227864"/>
        <c:axId val="821228848"/>
      </c:barChart>
      <c:lineChart>
        <c:grouping val="standard"/>
        <c:varyColors val="0"/>
        <c:ser>
          <c:idx val="4"/>
          <c:order val="4"/>
          <c:tx>
            <c:strRef>
              <c:f>'1.4'!$A$11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'1.4'!$B$6:$F$6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'1.4'!$B$11:$F$11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019-4693-8F9E-2BCBF9933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405968"/>
        <c:axId val="777404328"/>
      </c:lineChart>
      <c:catAx>
        <c:axId val="821227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228848"/>
        <c:crosses val="autoZero"/>
        <c:auto val="1"/>
        <c:lblAlgn val="ctr"/>
        <c:lblOffset val="100"/>
        <c:noMultiLvlLbl val="0"/>
      </c:catAx>
      <c:valAx>
        <c:axId val="821228848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forbrukslån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98718649752114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227864"/>
        <c:crosses val="autoZero"/>
        <c:crossBetween val="between"/>
      </c:valAx>
      <c:valAx>
        <c:axId val="777404328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7405968"/>
        <c:crosses val="max"/>
        <c:crossBetween val="between"/>
      </c:valAx>
      <c:catAx>
        <c:axId val="77740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74043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6.5730971128608928E-2"/>
          <c:y val="0.90076589384660255"/>
          <c:w val="0.67687117235345584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'1.5'!$B$6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'1.5'!$A$7:$A$19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'1.5'!$B$7:$B$19</c:f>
              <c:numCache>
                <c:formatCode>0.0</c:formatCode>
                <c:ptCount val="13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3F-41C1-871C-0A5828E2C99C}"/>
            </c:ext>
          </c:extLst>
        </c:ser>
        <c:ser>
          <c:idx val="2"/>
          <c:order val="2"/>
          <c:tx>
            <c:strRef>
              <c:f>'1.5'!$D$6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244948"/>
              </a:solidFill>
            </a:ln>
          </c:spPr>
          <c:marker>
            <c:symbol val="none"/>
          </c:marker>
          <c:cat>
            <c:numRef>
              <c:f>'1.5'!$A$7:$A$19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'1.5'!$D$7:$D$19</c:f>
              <c:numCache>
                <c:formatCode>0.0</c:formatCode>
                <c:ptCount val="13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43F-41C1-871C-0A5828E2C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'1.5'!$C$6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'1.5'!$A$7:$A$19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'1.5'!$C$7:$C$19</c:f>
              <c:numCache>
                <c:formatCode>0.0</c:formatCode>
                <c:ptCount val="13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3F-41C1-871C-0A5828E2C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392825896762906E-2"/>
              <c:y val="0.340955734378780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192913385826771E-2"/>
          <c:y val="0.87930050916049007"/>
          <c:w val="0.74170734908136471"/>
          <c:h val="0.10854197824796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'1.6'!$B$6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'1.6'!$A$7:$A$19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</c:strCache>
            </c:strRef>
          </c:cat>
          <c:val>
            <c:numRef>
              <c:f>'1.6'!$B$7:$B$19</c:f>
              <c:numCache>
                <c:formatCode>0.0</c:formatCode>
                <c:ptCount val="13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</c:v>
                </c:pt>
                <c:pt idx="1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7-409D-A23E-41CD8929C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'1.6'!$C$6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'1.6'!$A$7:$A$19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</c:strCache>
            </c:strRef>
          </c:cat>
          <c:val>
            <c:numRef>
              <c:f>'1.6'!$C$7:$C$19</c:f>
              <c:numCache>
                <c:formatCode>0.0</c:formatCode>
                <c:ptCount val="13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15.8</c:v>
                </c:pt>
                <c:pt idx="12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7-409D-A23E-41CD8929C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2222222222222223E-2"/>
          <c:y val="0.89055816637930219"/>
          <c:w val="0.75783136482939628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'1.7'!$B$6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'1.7'!$A$7:$A$15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'1.7'!$B$7:$B$15</c:f>
              <c:numCache>
                <c:formatCode>0.0</c:formatCode>
                <c:ptCount val="9"/>
                <c:pt idx="0">
                  <c:v>7.3</c:v>
                </c:pt>
                <c:pt idx="1">
                  <c:v>8.1</c:v>
                </c:pt>
                <c:pt idx="2">
                  <c:v>8.8000000000000007</c:v>
                </c:pt>
                <c:pt idx="3">
                  <c:v>9.4</c:v>
                </c:pt>
                <c:pt idx="4">
                  <c:v>11</c:v>
                </c:pt>
                <c:pt idx="5">
                  <c:v>12.5</c:v>
                </c:pt>
                <c:pt idx="6">
                  <c:v>13.4</c:v>
                </c:pt>
                <c:pt idx="7">
                  <c:v>13.8</c:v>
                </c:pt>
                <c:pt idx="8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1F-4680-8A9E-433F89147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'1.7'!$C$6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'1.7'!$A$7:$A$15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'1.7'!$C$7:$C$15</c:f>
              <c:numCache>
                <c:formatCode>0.0</c:formatCode>
                <c:ptCount val="9"/>
                <c:pt idx="0">
                  <c:v>9.8000000000000007</c:v>
                </c:pt>
                <c:pt idx="1">
                  <c:v>11</c:v>
                </c:pt>
                <c:pt idx="2">
                  <c:v>12.5</c:v>
                </c:pt>
                <c:pt idx="3">
                  <c:v>12.9</c:v>
                </c:pt>
                <c:pt idx="4">
                  <c:v>15.8</c:v>
                </c:pt>
                <c:pt idx="5">
                  <c:v>18.100000000000001</c:v>
                </c:pt>
                <c:pt idx="6">
                  <c:v>19.600000000000001</c:v>
                </c:pt>
                <c:pt idx="7">
                  <c:v>20</c:v>
                </c:pt>
                <c:pt idx="8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1F-4680-8A9E-433F89147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112896970352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0160104986876631E-2"/>
          <c:y val="0.88641367745698452"/>
          <c:w val="0.72327930883639546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7123585593467484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'1.8'!$B$6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'1.8'!$A$7:$A$11</c:f>
              <c:strCache>
                <c:ptCount val="5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</c:strCache>
            </c:strRef>
          </c:cat>
          <c:val>
            <c:numRef>
              <c:f>'1.8'!$B$7:$B$11</c:f>
              <c:numCache>
                <c:formatCode>0.0</c:formatCode>
                <c:ptCount val="5"/>
                <c:pt idx="0">
                  <c:v>12.2</c:v>
                </c:pt>
                <c:pt idx="1">
                  <c:v>12.7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42-45C3-9008-1A9DE3A20E1D}"/>
            </c:ext>
          </c:extLst>
        </c:ser>
        <c:ser>
          <c:idx val="3"/>
          <c:order val="1"/>
          <c:tx>
            <c:strRef>
              <c:f>'1.8'!$C$6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'1.8'!$A$7:$A$11</c:f>
              <c:strCache>
                <c:ptCount val="5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</c:strCache>
            </c:strRef>
          </c:cat>
          <c:val>
            <c:numRef>
              <c:f>'1.8'!$C$7:$C$11</c:f>
              <c:numCache>
                <c:formatCode>0.0</c:formatCode>
                <c:ptCount val="5"/>
                <c:pt idx="0">
                  <c:v>6.5</c:v>
                </c:pt>
                <c:pt idx="1">
                  <c:v>8.5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42-45C3-9008-1A9DE3A20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'1.8'!$D$6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'1.8'!$A$7:$A$11</c:f>
              <c:strCache>
                <c:ptCount val="5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</c:strCache>
            </c:strRef>
          </c:cat>
          <c:val>
            <c:numRef>
              <c:f>'1.8'!$D$7:$D$11</c:f>
              <c:numCache>
                <c:formatCode>0.0</c:formatCode>
                <c:ptCount val="5"/>
                <c:pt idx="0">
                  <c:v>18.7</c:v>
                </c:pt>
                <c:pt idx="1">
                  <c:v>21.2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A42-45C3-9008-1A9DE3A20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89E-3"/>
              <c:y val="0.3703357392825896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2187882764654412E-2"/>
          <c:y val="0.9011533974919802"/>
          <c:w val="0.38993832020997377"/>
          <c:h val="7.37339603382910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789161048258"/>
          <c:y val="4.505887650190879E-2"/>
          <c:w val="0.84287045458216325"/>
          <c:h val="0.723277215625915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'1.9'!$C$8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'1.9'!$A$9:$A$17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</c:strCache>
            </c:strRef>
          </c:cat>
          <c:val>
            <c:numRef>
              <c:f>'1.9'!$C$9:$C$17</c:f>
              <c:numCache>
                <c:formatCode>0.0</c:formatCode>
                <c:ptCount val="9"/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8B-4501-9505-A10E422D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6864"/>
        <c:axId val="827051288"/>
      </c:barChart>
      <c:barChart>
        <c:barDir val="col"/>
        <c:grouping val="clustered"/>
        <c:varyColors val="0"/>
        <c:ser>
          <c:idx val="0"/>
          <c:order val="0"/>
          <c:tx>
            <c:strRef>
              <c:f>'1.9'!$B$8</c:f>
              <c:strCache>
                <c:ptCount val="1"/>
                <c:pt idx="0">
                  <c:v>Porteføljesalg siste 12 måneder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strRef>
              <c:f>'1.9'!$A$9:$A$17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</c:strCache>
            </c:strRef>
          </c:cat>
          <c:val>
            <c:numRef>
              <c:f>'1.9'!$B$9:$B$17</c:f>
              <c:numCache>
                <c:formatCode>0.0</c:formatCode>
                <c:ptCount val="9"/>
                <c:pt idx="0">
                  <c:v>8</c:v>
                </c:pt>
                <c:pt idx="1">
                  <c:v>8.5</c:v>
                </c:pt>
                <c:pt idx="2">
                  <c:v>8.8000000000000007</c:v>
                </c:pt>
                <c:pt idx="3">
                  <c:v>9</c:v>
                </c:pt>
                <c:pt idx="4">
                  <c:v>6.7</c:v>
                </c:pt>
                <c:pt idx="5">
                  <c:v>7.8</c:v>
                </c:pt>
                <c:pt idx="6">
                  <c:v>5.5</c:v>
                </c:pt>
                <c:pt idx="7">
                  <c:v>5.3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8B-4501-9505-A10E422D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16690392"/>
        <c:axId val="816682848"/>
      </c:barChart>
      <c:catAx>
        <c:axId val="82705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1288"/>
        <c:crosses val="autoZero"/>
        <c:auto val="1"/>
        <c:lblAlgn val="ctr"/>
        <c:lblOffset val="100"/>
        <c:noMultiLvlLbl val="0"/>
      </c:catAx>
      <c:valAx>
        <c:axId val="827051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7727127070798637E-2"/>
              <c:y val="0.34307673749221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6864"/>
        <c:crosses val="autoZero"/>
        <c:crossBetween val="between"/>
        <c:majorUnit val="2"/>
      </c:valAx>
      <c:valAx>
        <c:axId val="816682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6690392"/>
        <c:crosses val="max"/>
        <c:crossBetween val="between"/>
        <c:majorUnit val="2"/>
      </c:valAx>
      <c:catAx>
        <c:axId val="81669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6828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4073520318298651E-2"/>
          <c:y val="0.92268258037381123"/>
          <c:w val="0.39059448818897641"/>
          <c:h val="7.3221158126015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185737</xdr:rowOff>
    </xdr:from>
    <xdr:to>
      <xdr:col>10</xdr:col>
      <xdr:colOff>9525</xdr:colOff>
      <xdr:row>22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E6044C-52F6-417F-941D-7D6190FF0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4762</xdr:rowOff>
    </xdr:from>
    <xdr:to>
      <xdr:col>10</xdr:col>
      <xdr:colOff>0</xdr:colOff>
      <xdr:row>23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82BDAD-638D-48C0-B644-2D0C188ED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157162</xdr:rowOff>
    </xdr:from>
    <xdr:to>
      <xdr:col>10</xdr:col>
      <xdr:colOff>752475</xdr:colOff>
      <xdr:row>24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2D152C-5638-4DC4-9C45-2EEB79980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9</xdr:row>
      <xdr:rowOff>185737</xdr:rowOff>
    </xdr:from>
    <xdr:to>
      <xdr:col>9</xdr:col>
      <xdr:colOff>752475</xdr:colOff>
      <xdr:row>25</xdr:row>
      <xdr:rowOff>109537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FF1AA86-6667-415E-94EA-F3FD1E90B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6</xdr:row>
      <xdr:rowOff>185737</xdr:rowOff>
    </xdr:from>
    <xdr:to>
      <xdr:col>9</xdr:col>
      <xdr:colOff>695325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DC6BE4E-3B67-4916-B3A7-380C3B79E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</xdr:row>
      <xdr:rowOff>1587</xdr:rowOff>
    </xdr:from>
    <xdr:to>
      <xdr:col>11</xdr:col>
      <xdr:colOff>304800</xdr:colOff>
      <xdr:row>19</xdr:row>
      <xdr:rowOff>46037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5230AC-A7D2-439C-801E-3350960FF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3</xdr:row>
      <xdr:rowOff>6349</xdr:rowOff>
    </xdr:from>
    <xdr:to>
      <xdr:col>11</xdr:col>
      <xdr:colOff>611187</xdr:colOff>
      <xdr:row>21</xdr:row>
      <xdr:rowOff>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910920-E80F-4DDC-B895-67C3DC692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5</xdr:row>
      <xdr:rowOff>15875</xdr:rowOff>
    </xdr:from>
    <xdr:to>
      <xdr:col>10</xdr:col>
      <xdr:colOff>177800</xdr:colOff>
      <xdr:row>22</xdr:row>
      <xdr:rowOff>153987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B088D3-1DBB-4AC2-8C2C-EF08B6C26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914399</xdr:colOff>
      <xdr:row>7</xdr:row>
      <xdr:rowOff>114300</xdr:rowOff>
    </xdr:from>
    <xdr:to>
      <xdr:col>6</xdr:col>
      <xdr:colOff>781050</xdr:colOff>
      <xdr:row>29</xdr:row>
      <xdr:rowOff>123824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EFA7A2-6581-4E9B-A771-CEC5BE924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</xdr:row>
      <xdr:rowOff>39687</xdr:rowOff>
    </xdr:from>
    <xdr:to>
      <xdr:col>10</xdr:col>
      <xdr:colOff>333375</xdr:colOff>
      <xdr:row>21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0BA227-48B5-4F86-9860-1C580FE45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</xdr:row>
      <xdr:rowOff>134937</xdr:rowOff>
    </xdr:from>
    <xdr:to>
      <xdr:col>9</xdr:col>
      <xdr:colOff>38100</xdr:colOff>
      <xdr:row>18</xdr:row>
      <xdr:rowOff>160337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CDC5A3D-30F0-4578-AD94-825BEACDA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2</xdr:row>
      <xdr:rowOff>144461</xdr:rowOff>
    </xdr:from>
    <xdr:to>
      <xdr:col>11</xdr:col>
      <xdr:colOff>266700</xdr:colOff>
      <xdr:row>23</xdr:row>
      <xdr:rowOff>19049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529FC54-7091-49D9-BEB2-D416E75A5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5</xdr:col>
      <xdr:colOff>723900</xdr:colOff>
      <xdr:row>23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5705F9-5771-4E54-A992-FD87A834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3</xdr:row>
      <xdr:rowOff>142875</xdr:rowOff>
    </xdr:from>
    <xdr:to>
      <xdr:col>12</xdr:col>
      <xdr:colOff>263525</xdr:colOff>
      <xdr:row>26</xdr:row>
      <xdr:rowOff>90260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E13D30-EE54-490E-B6FA-A5428D5CD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47625</xdr:rowOff>
    </xdr:from>
    <xdr:to>
      <xdr:col>14</xdr:col>
      <xdr:colOff>461169</xdr:colOff>
      <xdr:row>28</xdr:row>
      <xdr:rowOff>119063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8731B7A-099D-43C2-8CD4-A4CAB71DC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10</xdr:col>
      <xdr:colOff>595312</xdr:colOff>
      <xdr:row>35</xdr:row>
      <xdr:rowOff>73817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DA859E-209A-47C9-8B67-F9A562B05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10</xdr:col>
      <xdr:colOff>654842</xdr:colOff>
      <xdr:row>34</xdr:row>
      <xdr:rowOff>134935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DB6961-1032-4460-866D-8609E53B3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9525</xdr:rowOff>
    </xdr:from>
    <xdr:to>
      <xdr:col>11</xdr:col>
      <xdr:colOff>130970</xdr:colOff>
      <xdr:row>32</xdr:row>
      <xdr:rowOff>3971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D2DA68-525A-4A1A-A76E-3F767F342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7</xdr:row>
      <xdr:rowOff>185737</xdr:rowOff>
    </xdr:from>
    <xdr:to>
      <xdr:col>11</xdr:col>
      <xdr:colOff>752475</xdr:colOff>
      <xdr:row>23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4BA6E9-499B-494F-84F8-E0F5C6979B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6</xdr:row>
      <xdr:rowOff>185737</xdr:rowOff>
    </xdr:from>
    <xdr:to>
      <xdr:col>8</xdr:col>
      <xdr:colOff>752475</xdr:colOff>
      <xdr:row>23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9B755EA-46BD-4322-83E3-B446E3D2BC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14287</xdr:rowOff>
    </xdr:from>
    <xdr:to>
      <xdr:col>13</xdr:col>
      <xdr:colOff>0</xdr:colOff>
      <xdr:row>24</xdr:row>
      <xdr:rowOff>80962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28C9047-562F-4DF5-BDCE-BCD842E27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185737</xdr:rowOff>
    </xdr:from>
    <xdr:to>
      <xdr:col>10</xdr:col>
      <xdr:colOff>752475</xdr:colOff>
      <xdr:row>22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6E5213A-015B-4B88-9E22-012DCBEA8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8</xdr:row>
      <xdr:rowOff>4762</xdr:rowOff>
    </xdr:from>
    <xdr:to>
      <xdr:col>9</xdr:col>
      <xdr:colOff>752475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84EEF14-501D-4E3D-984F-2A6FABB15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I32" sqref="I32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15.75" x14ac:dyDescent="0.25">
      <c r="A1" s="22" t="s">
        <v>0</v>
      </c>
      <c r="B1" s="1" t="s">
        <v>2</v>
      </c>
    </row>
    <row r="2" spans="1:14" ht="15.75" x14ac:dyDescent="0.25">
      <c r="A2" s="22" t="s">
        <v>1</v>
      </c>
      <c r="B2" s="1" t="s">
        <v>3</v>
      </c>
    </row>
    <row r="3" spans="1:14" ht="15" customHeight="1" x14ac:dyDescent="0.25">
      <c r="A3" s="2"/>
    </row>
    <row r="4" spans="1:14" ht="15" customHeight="1" x14ac:dyDescent="0.25">
      <c r="A4" s="2"/>
    </row>
    <row r="5" spans="1:14" ht="15" customHeight="1" x14ac:dyDescent="0.2"/>
    <row r="6" spans="1:14" ht="15" x14ac:dyDescent="0.25">
      <c r="A6"/>
      <c r="B6" t="s">
        <v>73</v>
      </c>
      <c r="C6" t="s">
        <v>34</v>
      </c>
      <c r="D6" s="7"/>
      <c r="E6" s="7"/>
      <c r="F6" s="7"/>
      <c r="G6" s="7"/>
      <c r="H6" s="7"/>
      <c r="I6" s="7"/>
      <c r="J6" s="7"/>
      <c r="K6" s="7"/>
      <c r="L6" s="7"/>
      <c r="M6" s="7"/>
      <c r="N6" s="11"/>
    </row>
    <row r="7" spans="1:14" ht="15" x14ac:dyDescent="0.25">
      <c r="A7" s="23">
        <v>39813</v>
      </c>
      <c r="B7" s="9">
        <v>17.399999999999999</v>
      </c>
      <c r="C7" s="9">
        <v>7.1</v>
      </c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15" x14ac:dyDescent="0.25">
      <c r="A8" s="23">
        <v>40178</v>
      </c>
      <c r="B8" s="9">
        <v>1.4</v>
      </c>
      <c r="C8" s="9">
        <v>6.7</v>
      </c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15" x14ac:dyDescent="0.25">
      <c r="A9" s="23">
        <v>40543</v>
      </c>
      <c r="B9" s="9">
        <v>3</v>
      </c>
      <c r="C9" s="9">
        <v>6.5</v>
      </c>
    </row>
    <row r="10" spans="1:14" ht="15" x14ac:dyDescent="0.25">
      <c r="A10" s="23">
        <v>40908</v>
      </c>
      <c r="B10" s="9">
        <v>5.0999999999999996</v>
      </c>
      <c r="C10" s="9">
        <v>7.2</v>
      </c>
    </row>
    <row r="11" spans="1:14" ht="15" x14ac:dyDescent="0.25">
      <c r="A11" s="23">
        <v>41274</v>
      </c>
      <c r="B11" s="9">
        <v>7.8</v>
      </c>
      <c r="C11" s="9">
        <v>7.2</v>
      </c>
    </row>
    <row r="12" spans="1:14" ht="15" x14ac:dyDescent="0.25">
      <c r="A12" s="23">
        <v>41639</v>
      </c>
      <c r="B12" s="9">
        <v>9.3000000000000007</v>
      </c>
      <c r="C12" s="9">
        <v>7</v>
      </c>
    </row>
    <row r="13" spans="1:14" ht="15" x14ac:dyDescent="0.25">
      <c r="A13" s="23">
        <v>42004</v>
      </c>
      <c r="B13" s="9">
        <v>7.4</v>
      </c>
      <c r="C13" s="9">
        <v>6.1</v>
      </c>
    </row>
    <row r="14" spans="1:14" ht="15" x14ac:dyDescent="0.25">
      <c r="A14" s="23">
        <v>42369</v>
      </c>
      <c r="B14" s="9">
        <v>10</v>
      </c>
      <c r="C14" s="9">
        <v>6.1</v>
      </c>
    </row>
    <row r="15" spans="1:14" ht="15" x14ac:dyDescent="0.25">
      <c r="A15" s="23">
        <v>42735</v>
      </c>
      <c r="B15" s="9">
        <v>15.3</v>
      </c>
      <c r="C15" s="9">
        <v>6.3</v>
      </c>
    </row>
    <row r="16" spans="1:14" ht="15" x14ac:dyDescent="0.25">
      <c r="A16" s="23">
        <v>43100</v>
      </c>
      <c r="B16" s="9">
        <v>13.2</v>
      </c>
      <c r="C16" s="9">
        <v>6.4</v>
      </c>
    </row>
    <row r="17" spans="1:3" ht="15" x14ac:dyDescent="0.25">
      <c r="A17" s="23" t="s">
        <v>32</v>
      </c>
      <c r="B17" s="9">
        <v>10</v>
      </c>
      <c r="C17" s="9">
        <v>5.5</v>
      </c>
    </row>
    <row r="18" spans="1:3" ht="15" x14ac:dyDescent="0.25">
      <c r="A18" s="24" t="s">
        <v>37</v>
      </c>
      <c r="B18" s="9">
        <v>-2.6</v>
      </c>
      <c r="C18" s="9">
        <v>5</v>
      </c>
    </row>
    <row r="19" spans="1:3" ht="15" x14ac:dyDescent="0.25">
      <c r="A19" s="24" t="s">
        <v>74</v>
      </c>
      <c r="B19" s="9">
        <v>-16.899999999999999</v>
      </c>
      <c r="C19" s="10">
        <v>4.9000000000000004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8EEC-EAE8-4740-88A7-1C70EF0A2BC2}">
  <dimension ref="A1:C12"/>
  <sheetViews>
    <sheetView workbookViewId="0">
      <selection activeCell="M32" sqref="M32"/>
    </sheetView>
  </sheetViews>
  <sheetFormatPr baseColWidth="10" defaultColWidth="11.42578125" defaultRowHeight="12.75" x14ac:dyDescent="0.2"/>
  <cols>
    <col min="1" max="16384" width="11.42578125" style="1"/>
  </cols>
  <sheetData>
    <row r="1" spans="1:3" ht="15.75" x14ac:dyDescent="0.25">
      <c r="A1" s="22" t="s">
        <v>0</v>
      </c>
      <c r="B1" s="1" t="s">
        <v>7</v>
      </c>
    </row>
    <row r="2" spans="1:3" ht="15.75" x14ac:dyDescent="0.25">
      <c r="A2" s="22" t="s">
        <v>1</v>
      </c>
      <c r="B2" s="1" t="s">
        <v>5</v>
      </c>
    </row>
    <row r="5" spans="1:3" x14ac:dyDescent="0.2">
      <c r="A5" s="18"/>
      <c r="B5" s="19"/>
    </row>
    <row r="6" spans="1:3" ht="15" x14ac:dyDescent="0.25">
      <c r="A6" s="30" t="s">
        <v>50</v>
      </c>
      <c r="B6" s="9">
        <v>1.5</v>
      </c>
      <c r="C6">
        <v>0</v>
      </c>
    </row>
    <row r="7" spans="1:3" ht="15" x14ac:dyDescent="0.25">
      <c r="A7" s="30" t="s">
        <v>51</v>
      </c>
      <c r="B7" s="9">
        <v>2</v>
      </c>
      <c r="C7" s="9"/>
    </row>
    <row r="8" spans="1:3" ht="15" x14ac:dyDescent="0.25">
      <c r="A8" s="30" t="s">
        <v>52</v>
      </c>
      <c r="B8" s="9">
        <v>1.9</v>
      </c>
      <c r="C8" s="9"/>
    </row>
    <row r="9" spans="1:3" ht="15" x14ac:dyDescent="0.25">
      <c r="A9" s="30" t="s">
        <v>53</v>
      </c>
      <c r="B9" s="9">
        <v>2.7</v>
      </c>
      <c r="C9" s="9"/>
    </row>
    <row r="10" spans="1:3" ht="15" x14ac:dyDescent="0.25">
      <c r="A10" s="30" t="s">
        <v>54</v>
      </c>
      <c r="B10" s="9">
        <v>1.9</v>
      </c>
      <c r="C10" s="9"/>
    </row>
    <row r="11" spans="1:3" ht="15" x14ac:dyDescent="0.25">
      <c r="A11" s="30" t="s">
        <v>85</v>
      </c>
      <c r="B11" s="9">
        <v>2.2000000000000002</v>
      </c>
      <c r="C11" s="9"/>
    </row>
    <row r="12" spans="1:3" ht="15" x14ac:dyDescent="0.25">
      <c r="A12" s="30" t="s">
        <v>86</v>
      </c>
      <c r="B12" s="9">
        <v>2.1</v>
      </c>
      <c r="C12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C889A-A9C5-4F31-A22C-ABFB731C7A50}">
  <dimension ref="A1:D9"/>
  <sheetViews>
    <sheetView workbookViewId="0">
      <selection activeCell="N25" sqref="N25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2" t="s">
        <v>0</v>
      </c>
      <c r="B1" s="1" t="s">
        <v>64</v>
      </c>
    </row>
    <row r="2" spans="1:4" ht="15.75" x14ac:dyDescent="0.25">
      <c r="A2" s="22" t="s">
        <v>1</v>
      </c>
      <c r="B2" s="1" t="s">
        <v>5</v>
      </c>
    </row>
    <row r="4" spans="1:4" ht="15" x14ac:dyDescent="0.25">
      <c r="A4"/>
      <c r="B4" s="33">
        <v>44012</v>
      </c>
      <c r="C4" s="33">
        <v>44196</v>
      </c>
    </row>
    <row r="5" spans="1:4" ht="15" x14ac:dyDescent="0.25">
      <c r="A5" t="s">
        <v>88</v>
      </c>
      <c r="B5" s="34">
        <v>10.7</v>
      </c>
      <c r="C5" s="35">
        <v>10.199999999999999</v>
      </c>
      <c r="D5" s="1">
        <v>0</v>
      </c>
    </row>
    <row r="6" spans="1:4" ht="15" x14ac:dyDescent="0.25">
      <c r="A6" t="s">
        <v>18</v>
      </c>
      <c r="B6" s="34">
        <v>27.6</v>
      </c>
      <c r="C6" s="35">
        <v>27.3</v>
      </c>
    </row>
    <row r="7" spans="1:4" ht="15" x14ac:dyDescent="0.25">
      <c r="A7" t="s">
        <v>19</v>
      </c>
      <c r="B7" s="34">
        <v>27.1</v>
      </c>
      <c r="C7" s="35">
        <v>27.1</v>
      </c>
    </row>
    <row r="8" spans="1:4" ht="15" x14ac:dyDescent="0.25">
      <c r="A8" t="s">
        <v>20</v>
      </c>
      <c r="B8" s="34">
        <v>20.8</v>
      </c>
      <c r="C8" s="35">
        <v>21.1</v>
      </c>
    </row>
    <row r="9" spans="1:4" ht="15" x14ac:dyDescent="0.25">
      <c r="A9" t="s">
        <v>80</v>
      </c>
      <c r="B9" s="34">
        <v>13.8</v>
      </c>
      <c r="C9" s="35">
        <v>14.3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5C349-C212-45B2-A6AE-908F9D4B9434}">
  <dimension ref="A1:D9"/>
  <sheetViews>
    <sheetView workbookViewId="0">
      <selection activeCell="O15" sqref="O15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2" t="s">
        <v>0</v>
      </c>
      <c r="B1" s="1" t="s">
        <v>63</v>
      </c>
    </row>
    <row r="2" spans="1:4" ht="15.75" x14ac:dyDescent="0.25">
      <c r="A2" s="22" t="s">
        <v>1</v>
      </c>
      <c r="B2" s="1" t="s">
        <v>5</v>
      </c>
    </row>
    <row r="4" spans="1:4" ht="15" x14ac:dyDescent="0.25">
      <c r="A4"/>
      <c r="B4" s="36">
        <v>44012</v>
      </c>
      <c r="C4" s="37">
        <v>44196</v>
      </c>
    </row>
    <row r="5" spans="1:4" ht="15" x14ac:dyDescent="0.25">
      <c r="A5" t="s">
        <v>88</v>
      </c>
      <c r="B5">
        <v>46</v>
      </c>
      <c r="C5" s="21">
        <v>51</v>
      </c>
      <c r="D5" s="1">
        <v>0</v>
      </c>
    </row>
    <row r="6" spans="1:4" ht="15" x14ac:dyDescent="0.25">
      <c r="A6" t="s">
        <v>18</v>
      </c>
      <c r="B6">
        <v>59</v>
      </c>
      <c r="C6" s="21">
        <v>65</v>
      </c>
    </row>
    <row r="7" spans="1:4" ht="15" x14ac:dyDescent="0.25">
      <c r="A7" t="s">
        <v>19</v>
      </c>
      <c r="B7">
        <v>63</v>
      </c>
      <c r="C7" s="21">
        <v>66</v>
      </c>
    </row>
    <row r="8" spans="1:4" ht="15" x14ac:dyDescent="0.25">
      <c r="A8" t="s">
        <v>20</v>
      </c>
      <c r="B8">
        <v>65</v>
      </c>
      <c r="C8" s="21">
        <v>67</v>
      </c>
    </row>
    <row r="9" spans="1:4" ht="15" x14ac:dyDescent="0.25">
      <c r="A9" t="s">
        <v>80</v>
      </c>
      <c r="B9">
        <v>67</v>
      </c>
      <c r="C9" s="21">
        <v>69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707F-306E-4689-93F1-42C25B0D724D}">
  <dimension ref="A1:O10"/>
  <sheetViews>
    <sheetView workbookViewId="0">
      <selection activeCell="N16" sqref="N16"/>
    </sheetView>
  </sheetViews>
  <sheetFormatPr baseColWidth="10" defaultColWidth="11.42578125" defaultRowHeight="12.75" x14ac:dyDescent="0.2"/>
  <cols>
    <col min="1" max="16384" width="11.42578125" style="1"/>
  </cols>
  <sheetData>
    <row r="1" spans="1:15" ht="15.75" x14ac:dyDescent="0.25">
      <c r="A1" s="22" t="s">
        <v>0</v>
      </c>
      <c r="B1" s="1" t="s">
        <v>65</v>
      </c>
    </row>
    <row r="2" spans="1:15" ht="15.75" x14ac:dyDescent="0.25">
      <c r="A2" s="22" t="s">
        <v>1</v>
      </c>
      <c r="B2" s="1" t="s">
        <v>5</v>
      </c>
    </row>
    <row r="4" spans="1:15" ht="15" x14ac:dyDescent="0.25">
      <c r="A4"/>
      <c r="B4" s="20"/>
    </row>
    <row r="5" spans="1:15" ht="15" x14ac:dyDescent="0.25">
      <c r="A5" t="s">
        <v>88</v>
      </c>
      <c r="B5" s="20">
        <v>5.3999999999999999E-2</v>
      </c>
    </row>
    <row r="6" spans="1:15" ht="15" x14ac:dyDescent="0.25">
      <c r="A6" t="s">
        <v>18</v>
      </c>
      <c r="B6" s="20">
        <v>0.23200000000000001</v>
      </c>
    </row>
    <row r="7" spans="1:15" ht="15" x14ac:dyDescent="0.25">
      <c r="A7" t="s">
        <v>19</v>
      </c>
      <c r="B7" s="20">
        <v>0.27400000000000002</v>
      </c>
    </row>
    <row r="8" spans="1:15" ht="15" x14ac:dyDescent="0.25">
      <c r="A8" t="s">
        <v>20</v>
      </c>
      <c r="B8" s="20">
        <v>0.24299999999999999</v>
      </c>
    </row>
    <row r="9" spans="1:15" ht="15" x14ac:dyDescent="0.25">
      <c r="A9" t="s">
        <v>80</v>
      </c>
      <c r="B9" s="20">
        <v>0.19700000000000001</v>
      </c>
    </row>
    <row r="10" spans="1:15" x14ac:dyDescent="0.2">
      <c r="O10" s="4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E073-97A5-43AA-A36D-638A8A395F5A}">
  <dimension ref="A1:F9"/>
  <sheetViews>
    <sheetView workbookViewId="0">
      <selection activeCell="L22" sqref="L22"/>
    </sheetView>
  </sheetViews>
  <sheetFormatPr baseColWidth="10" defaultColWidth="11.42578125" defaultRowHeight="12.75" x14ac:dyDescent="0.2"/>
  <cols>
    <col min="1" max="1" width="26.140625" style="1" bestFit="1" customWidth="1"/>
    <col min="2" max="16384" width="11.42578125" style="1"/>
  </cols>
  <sheetData>
    <row r="1" spans="1:6" ht="15.75" x14ac:dyDescent="0.25">
      <c r="A1" s="22" t="s">
        <v>0</v>
      </c>
      <c r="B1" s="1" t="s">
        <v>61</v>
      </c>
    </row>
    <row r="2" spans="1:6" ht="15.75" x14ac:dyDescent="0.25">
      <c r="A2" s="22" t="s">
        <v>1</v>
      </c>
      <c r="B2" s="1" t="s">
        <v>5</v>
      </c>
    </row>
    <row r="4" spans="1:6" x14ac:dyDescent="0.2">
      <c r="B4" s="39" t="s">
        <v>88</v>
      </c>
      <c r="C4" s="41" t="s">
        <v>18</v>
      </c>
      <c r="D4" s="41" t="s">
        <v>19</v>
      </c>
      <c r="E4" s="41" t="s">
        <v>20</v>
      </c>
      <c r="F4" s="41" t="s">
        <v>80</v>
      </c>
    </row>
    <row r="5" spans="1:6" ht="15" x14ac:dyDescent="0.25">
      <c r="A5" s="34" t="s">
        <v>89</v>
      </c>
      <c r="B5" s="40">
        <v>30401</v>
      </c>
      <c r="C5" s="38">
        <v>44899</v>
      </c>
      <c r="D5" s="38">
        <v>52227</v>
      </c>
      <c r="E5" s="38">
        <v>58031</v>
      </c>
      <c r="F5" s="38">
        <v>61095</v>
      </c>
    </row>
    <row r="6" spans="1:6" ht="15" x14ac:dyDescent="0.25">
      <c r="A6" s="34" t="s">
        <v>90</v>
      </c>
      <c r="B6" s="38">
        <v>8916</v>
      </c>
      <c r="C6" s="38">
        <v>18340</v>
      </c>
      <c r="D6" s="38">
        <v>23165</v>
      </c>
      <c r="E6" s="38">
        <v>28065</v>
      </c>
      <c r="F6" s="38">
        <v>41431</v>
      </c>
    </row>
    <row r="7" spans="1:6" ht="15" x14ac:dyDescent="0.25">
      <c r="A7"/>
      <c r="B7" s="20"/>
    </row>
    <row r="8" spans="1:6" ht="15" x14ac:dyDescent="0.25">
      <c r="A8"/>
      <c r="B8" s="20"/>
    </row>
    <row r="9" spans="1:6" ht="15" x14ac:dyDescent="0.25">
      <c r="A9"/>
      <c r="B9" s="20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69EC-4CFF-4F3D-A5E9-CB01645A48A6}">
  <dimension ref="A1:B9"/>
  <sheetViews>
    <sheetView workbookViewId="0">
      <selection activeCell="H35" sqref="H35"/>
    </sheetView>
  </sheetViews>
  <sheetFormatPr baseColWidth="10" defaultColWidth="11.42578125" defaultRowHeight="12.75" x14ac:dyDescent="0.2"/>
  <cols>
    <col min="1" max="16384" width="11.42578125" style="1"/>
  </cols>
  <sheetData>
    <row r="1" spans="1:2" ht="15.75" x14ac:dyDescent="0.25">
      <c r="A1" s="22" t="s">
        <v>0</v>
      </c>
      <c r="B1" s="1" t="s">
        <v>62</v>
      </c>
    </row>
    <row r="2" spans="1:2" ht="15.75" x14ac:dyDescent="0.25">
      <c r="A2" s="22" t="s">
        <v>1</v>
      </c>
      <c r="B2" s="1" t="s">
        <v>5</v>
      </c>
    </row>
    <row r="4" spans="1:2" ht="15" x14ac:dyDescent="0.25">
      <c r="A4"/>
      <c r="B4" s="20"/>
    </row>
    <row r="5" spans="1:2" ht="15" x14ac:dyDescent="0.25">
      <c r="A5" t="s">
        <v>88</v>
      </c>
      <c r="B5" s="20">
        <v>0.13500000000000001</v>
      </c>
    </row>
    <row r="6" spans="1:2" ht="15" x14ac:dyDescent="0.25">
      <c r="A6" t="s">
        <v>18</v>
      </c>
      <c r="B6" s="20">
        <v>0.27600000000000002</v>
      </c>
    </row>
    <row r="7" spans="1:2" ht="15" x14ac:dyDescent="0.25">
      <c r="A7" t="s">
        <v>19</v>
      </c>
      <c r="B7" s="20">
        <v>0.26300000000000001</v>
      </c>
    </row>
    <row r="8" spans="1:2" ht="15" x14ac:dyDescent="0.25">
      <c r="A8" t="s">
        <v>20</v>
      </c>
      <c r="B8" s="20">
        <v>0.19900000000000001</v>
      </c>
    </row>
    <row r="9" spans="1:2" ht="15" x14ac:dyDescent="0.25">
      <c r="A9" t="s">
        <v>80</v>
      </c>
      <c r="B9" s="20">
        <v>0.127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E478-C2C0-4600-9BA2-C1E5E4B72758}">
  <dimension ref="A1:B10"/>
  <sheetViews>
    <sheetView workbookViewId="0">
      <selection activeCell="I26" sqref="I26"/>
    </sheetView>
  </sheetViews>
  <sheetFormatPr baseColWidth="10" defaultColWidth="11.42578125" defaultRowHeight="12.75" x14ac:dyDescent="0.2"/>
  <cols>
    <col min="1" max="1" width="16.28515625" style="1" bestFit="1" customWidth="1"/>
    <col min="2" max="2" width="31.5703125" style="1" customWidth="1"/>
    <col min="3" max="16384" width="11.42578125" style="1"/>
  </cols>
  <sheetData>
    <row r="1" spans="1:2" ht="15.75" x14ac:dyDescent="0.25">
      <c r="A1" s="22" t="s">
        <v>0</v>
      </c>
      <c r="B1" s="1" t="s">
        <v>66</v>
      </c>
    </row>
    <row r="2" spans="1:2" ht="15.75" x14ac:dyDescent="0.25">
      <c r="A2" s="22" t="s">
        <v>1</v>
      </c>
      <c r="B2" s="1" t="s">
        <v>5</v>
      </c>
    </row>
    <row r="4" spans="1:2" ht="15" x14ac:dyDescent="0.25">
      <c r="A4"/>
      <c r="B4" s="34" t="s">
        <v>91</v>
      </c>
    </row>
    <row r="5" spans="1:2" ht="15" x14ac:dyDescent="0.25">
      <c r="A5" t="s">
        <v>92</v>
      </c>
      <c r="B5" s="20">
        <v>0.52200000000000002</v>
      </c>
    </row>
    <row r="6" spans="1:2" ht="15" x14ac:dyDescent="0.25">
      <c r="A6" t="s">
        <v>93</v>
      </c>
      <c r="B6" s="20">
        <v>0.20899999999999999</v>
      </c>
    </row>
    <row r="7" spans="1:2" ht="15" x14ac:dyDescent="0.25">
      <c r="A7" t="s">
        <v>94</v>
      </c>
      <c r="B7" s="20">
        <v>0.23100000000000001</v>
      </c>
    </row>
    <row r="8" spans="1:2" ht="15" x14ac:dyDescent="0.25">
      <c r="A8" t="s">
        <v>95</v>
      </c>
      <c r="B8" s="20">
        <v>3.2000000000000001E-2</v>
      </c>
    </row>
    <row r="9" spans="1:2" ht="15" x14ac:dyDescent="0.25">
      <c r="A9" t="s">
        <v>96</v>
      </c>
      <c r="B9" s="20">
        <v>4.0000000000000001E-3</v>
      </c>
    </row>
    <row r="10" spans="1:2" ht="15" x14ac:dyDescent="0.25">
      <c r="A10" t="s">
        <v>97</v>
      </c>
      <c r="B10" s="20">
        <v>2E-3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EF0F9-07D7-4B4D-90AE-C64D98F25830}">
  <dimension ref="A1:D11"/>
  <sheetViews>
    <sheetView workbookViewId="0">
      <selection activeCell="N24" sqref="N24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2" t="s">
        <v>0</v>
      </c>
      <c r="B1" s="1" t="s">
        <v>67</v>
      </c>
    </row>
    <row r="2" spans="1:4" ht="15.75" x14ac:dyDescent="0.25">
      <c r="A2" s="22" t="s">
        <v>1</v>
      </c>
      <c r="B2" s="1" t="s">
        <v>5</v>
      </c>
    </row>
    <row r="4" spans="1:4" ht="15" x14ac:dyDescent="0.25">
      <c r="A4"/>
      <c r="B4" s="20"/>
    </row>
    <row r="5" spans="1:4" ht="15" x14ac:dyDescent="0.25">
      <c r="A5"/>
      <c r="B5" s="33">
        <v>44012</v>
      </c>
      <c r="C5" s="33">
        <v>44196</v>
      </c>
    </row>
    <row r="6" spans="1:4" ht="15" x14ac:dyDescent="0.25">
      <c r="A6" t="s">
        <v>55</v>
      </c>
      <c r="B6" s="34">
        <v>17.5</v>
      </c>
      <c r="C6">
        <v>11.6</v>
      </c>
      <c r="D6" s="1">
        <v>0</v>
      </c>
    </row>
    <row r="7" spans="1:4" ht="15" x14ac:dyDescent="0.25">
      <c r="A7" t="s">
        <v>56</v>
      </c>
      <c r="B7" s="21">
        <v>19</v>
      </c>
      <c r="C7">
        <v>17.600000000000001</v>
      </c>
    </row>
    <row r="8" spans="1:4" ht="15" x14ac:dyDescent="0.25">
      <c r="A8" t="s">
        <v>57</v>
      </c>
      <c r="B8" s="34">
        <v>16</v>
      </c>
      <c r="C8">
        <v>16.3</v>
      </c>
    </row>
    <row r="9" spans="1:4" ht="15" x14ac:dyDescent="0.25">
      <c r="A9" t="s">
        <v>58</v>
      </c>
      <c r="B9" s="34">
        <v>17.899999999999999</v>
      </c>
      <c r="C9">
        <v>21.1</v>
      </c>
    </row>
    <row r="10" spans="1:4" ht="15" x14ac:dyDescent="0.25">
      <c r="A10" t="s">
        <v>59</v>
      </c>
      <c r="B10" s="34">
        <v>16.600000000000001</v>
      </c>
      <c r="C10">
        <v>19.399999999999999</v>
      </c>
    </row>
    <row r="11" spans="1:4" ht="15" x14ac:dyDescent="0.25">
      <c r="A11" t="s">
        <v>60</v>
      </c>
      <c r="B11" s="34">
        <v>13</v>
      </c>
      <c r="C11">
        <v>14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9325-61D0-4C00-B1F6-BA87043435A7}">
  <dimension ref="A1:B8"/>
  <sheetViews>
    <sheetView workbookViewId="0">
      <selection activeCell="E33" sqref="E33"/>
    </sheetView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2" t="s">
        <v>0</v>
      </c>
      <c r="B1" s="1" t="s">
        <v>87</v>
      </c>
    </row>
    <row r="2" spans="1:2" ht="18" x14ac:dyDescent="0.25">
      <c r="A2" s="2" t="s">
        <v>1</v>
      </c>
      <c r="B2" s="1" t="s">
        <v>8</v>
      </c>
    </row>
    <row r="6" spans="1:2" x14ac:dyDescent="0.2">
      <c r="B6" s="3">
        <v>44286</v>
      </c>
    </row>
    <row r="7" spans="1:2" x14ac:dyDescent="0.2">
      <c r="A7" s="1" t="s">
        <v>14</v>
      </c>
      <c r="B7" s="4">
        <v>0.55569476809756635</v>
      </c>
    </row>
    <row r="8" spans="1:2" x14ac:dyDescent="0.2">
      <c r="A8" s="1" t="s">
        <v>15</v>
      </c>
      <c r="B8" s="4">
        <v>0.44430523190243371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7D92-2895-4416-BA06-F27E38D17F27}">
  <dimension ref="A1:E24"/>
  <sheetViews>
    <sheetView workbookViewId="0">
      <selection activeCell="N24" sqref="N24"/>
    </sheetView>
  </sheetViews>
  <sheetFormatPr baseColWidth="10" defaultColWidth="11.42578125" defaultRowHeight="12.75" x14ac:dyDescent="0.2"/>
  <cols>
    <col min="1" max="1" width="11.42578125" style="1"/>
    <col min="2" max="3" width="17.5703125" style="1" bestFit="1" customWidth="1"/>
    <col min="4" max="4" width="14.7109375" style="1" customWidth="1"/>
    <col min="5" max="16384" width="11.42578125" style="1"/>
  </cols>
  <sheetData>
    <row r="1" spans="1:5" ht="18" x14ac:dyDescent="0.25">
      <c r="A1" s="2" t="s">
        <v>0</v>
      </c>
      <c r="B1" s="1" t="s">
        <v>9</v>
      </c>
    </row>
    <row r="2" spans="1:5" ht="18" x14ac:dyDescent="0.25">
      <c r="A2" s="2" t="s">
        <v>1</v>
      </c>
      <c r="B2" s="1" t="s">
        <v>8</v>
      </c>
    </row>
    <row r="5" spans="1:5" x14ac:dyDescent="0.2">
      <c r="B5" s="3">
        <v>43921</v>
      </c>
      <c r="C5" s="3">
        <v>44196</v>
      </c>
      <c r="D5" s="3">
        <v>44286</v>
      </c>
    </row>
    <row r="6" spans="1:5" x14ac:dyDescent="0.2">
      <c r="A6" s="1" t="s">
        <v>16</v>
      </c>
      <c r="B6" s="5">
        <v>1.8438790850000008E-2</v>
      </c>
      <c r="C6" s="5">
        <v>7.6005461199999902E-2</v>
      </c>
      <c r="D6" s="5">
        <v>2.7248892319999999E-2</v>
      </c>
      <c r="E6" s="32">
        <v>0</v>
      </c>
    </row>
    <row r="7" spans="1:5" x14ac:dyDescent="0.2">
      <c r="A7" s="1" t="s">
        <v>17</v>
      </c>
      <c r="B7" s="5">
        <v>9.7875302571901841</v>
      </c>
      <c r="C7" s="5">
        <v>9.9451314361003078</v>
      </c>
      <c r="D7" s="5">
        <v>7.74803333225013</v>
      </c>
    </row>
    <row r="8" spans="1:5" x14ac:dyDescent="0.2">
      <c r="A8" s="1" t="s">
        <v>18</v>
      </c>
      <c r="B8" s="5">
        <v>35.452704413159211</v>
      </c>
      <c r="C8" s="5">
        <v>33.754192066148761</v>
      </c>
      <c r="D8" s="5">
        <v>31.017556492638988</v>
      </c>
    </row>
    <row r="9" spans="1:5" x14ac:dyDescent="0.2">
      <c r="A9" s="1" t="s">
        <v>19</v>
      </c>
      <c r="B9" s="5">
        <v>45.891698946480616</v>
      </c>
      <c r="C9" s="5">
        <v>42.976488109528667</v>
      </c>
      <c r="D9" s="5">
        <v>40.106078573459548</v>
      </c>
    </row>
    <row r="10" spans="1:5" x14ac:dyDescent="0.2">
      <c r="A10" s="1" t="s">
        <v>20</v>
      </c>
      <c r="B10" s="5">
        <v>44.151754117361385</v>
      </c>
      <c r="C10" s="5">
        <v>40.798368114720127</v>
      </c>
      <c r="D10" s="5">
        <v>40.156714248899597</v>
      </c>
    </row>
    <row r="11" spans="1:5" x14ac:dyDescent="0.2">
      <c r="A11" s="1" t="s">
        <v>21</v>
      </c>
      <c r="B11" s="5">
        <v>25.880815028299999</v>
      </c>
      <c r="C11" s="5">
        <v>23.446168370719231</v>
      </c>
      <c r="D11" s="5">
        <v>23.851837167849332</v>
      </c>
    </row>
    <row r="12" spans="1:5" x14ac:dyDescent="0.2">
      <c r="A12" s="1" t="s">
        <v>22</v>
      </c>
      <c r="B12" s="5">
        <v>9.5896916380700201</v>
      </c>
      <c r="C12" s="5">
        <v>8.3831873786701436</v>
      </c>
      <c r="D12" s="5">
        <v>9.0343646511201463</v>
      </c>
    </row>
    <row r="13" spans="1:5" x14ac:dyDescent="0.2">
      <c r="A13" s="1" t="s">
        <v>23</v>
      </c>
      <c r="B13" s="5">
        <v>1.3335865958399948</v>
      </c>
      <c r="C13" s="5">
        <v>1.128951986089991</v>
      </c>
      <c r="D13" s="5">
        <v>1.296403916549983</v>
      </c>
    </row>
    <row r="17" spans="2:4" x14ac:dyDescent="0.2">
      <c r="B17" s="6"/>
      <c r="C17" s="6"/>
      <c r="D17" s="6"/>
    </row>
    <row r="18" spans="2:4" x14ac:dyDescent="0.2">
      <c r="B18" s="6"/>
      <c r="C18" s="6"/>
      <c r="D18" s="6"/>
    </row>
    <row r="19" spans="2:4" x14ac:dyDescent="0.2">
      <c r="B19" s="6"/>
      <c r="C19" s="6"/>
      <c r="D19" s="6"/>
    </row>
    <row r="20" spans="2:4" x14ac:dyDescent="0.2">
      <c r="B20" s="6"/>
      <c r="C20" s="6"/>
      <c r="D20" s="6"/>
    </row>
    <row r="21" spans="2:4" x14ac:dyDescent="0.2">
      <c r="B21" s="6"/>
      <c r="C21" s="6"/>
      <c r="D21" s="6"/>
    </row>
    <row r="22" spans="2:4" x14ac:dyDescent="0.2">
      <c r="B22" s="6"/>
      <c r="C22" s="6"/>
      <c r="D22" s="6"/>
    </row>
    <row r="23" spans="2:4" x14ac:dyDescent="0.2">
      <c r="B23" s="6"/>
      <c r="C23" s="6"/>
      <c r="D23" s="6"/>
    </row>
    <row r="24" spans="2:4" x14ac:dyDescent="0.2">
      <c r="B24" s="6"/>
      <c r="C24" s="6"/>
      <c r="D24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workbookViewId="0">
      <selection activeCell="O32" sqref="O32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8" ht="15.75" x14ac:dyDescent="0.25">
      <c r="A1" s="22" t="s">
        <v>0</v>
      </c>
      <c r="B1" s="1" t="s">
        <v>4</v>
      </c>
    </row>
    <row r="2" spans="1:8" ht="15.75" x14ac:dyDescent="0.25">
      <c r="A2" s="22" t="s">
        <v>1</v>
      </c>
      <c r="B2" s="1" t="s">
        <v>5</v>
      </c>
    </row>
    <row r="5" spans="1:8" ht="15" x14ac:dyDescent="0.25">
      <c r="A5" s="13"/>
      <c r="B5" s="7"/>
      <c r="C5" s="7"/>
      <c r="D5" s="7"/>
      <c r="E5" s="7"/>
      <c r="F5" s="7"/>
      <c r="G5" s="7"/>
      <c r="H5" s="7"/>
    </row>
    <row r="6" spans="1:8" ht="15" x14ac:dyDescent="0.25">
      <c r="A6" s="25"/>
      <c r="B6" s="25" t="s">
        <v>39</v>
      </c>
      <c r="C6" s="25" t="s">
        <v>40</v>
      </c>
      <c r="D6" s="25" t="s">
        <v>41</v>
      </c>
      <c r="E6" s="25" t="s">
        <v>42</v>
      </c>
      <c r="F6" s="10"/>
      <c r="G6" s="10"/>
      <c r="H6" s="10"/>
    </row>
    <row r="7" spans="1:8" ht="15" x14ac:dyDescent="0.25">
      <c r="A7" s="23">
        <v>43465</v>
      </c>
      <c r="B7" s="10">
        <v>25</v>
      </c>
      <c r="C7" s="10">
        <v>-2.9</v>
      </c>
      <c r="D7" s="10">
        <v>12.7</v>
      </c>
      <c r="E7" s="10">
        <v>7.5</v>
      </c>
      <c r="F7" s="10"/>
      <c r="G7" s="10"/>
      <c r="H7" s="10"/>
    </row>
    <row r="8" spans="1:8" ht="15" x14ac:dyDescent="0.25">
      <c r="A8" s="23">
        <v>43555</v>
      </c>
      <c r="B8" s="10">
        <v>15.4</v>
      </c>
      <c r="C8" s="10">
        <v>-1</v>
      </c>
      <c r="D8" s="10">
        <v>8.8000000000000007</v>
      </c>
      <c r="E8" s="10">
        <v>3.9</v>
      </c>
      <c r="F8" s="10"/>
      <c r="G8" s="10"/>
      <c r="H8" s="10"/>
    </row>
    <row r="9" spans="1:8" ht="15" x14ac:dyDescent="0.25">
      <c r="A9" s="23" t="s">
        <v>35</v>
      </c>
      <c r="B9" s="10">
        <v>8.1</v>
      </c>
      <c r="C9" s="10">
        <v>-4.5999999999999996</v>
      </c>
      <c r="D9" s="10">
        <v>4.8</v>
      </c>
      <c r="E9" s="10">
        <v>0</v>
      </c>
      <c r="F9" s="10"/>
      <c r="G9" s="10"/>
      <c r="H9" s="10"/>
    </row>
    <row r="10" spans="1:8" ht="15" x14ac:dyDescent="0.25">
      <c r="A10" s="23" t="s">
        <v>36</v>
      </c>
      <c r="B10" s="10">
        <v>3.5</v>
      </c>
      <c r="C10" s="10">
        <v>-4.5999999999999996</v>
      </c>
      <c r="D10" s="10">
        <v>1.1000000000000001</v>
      </c>
      <c r="E10" s="10">
        <v>0.5</v>
      </c>
    </row>
    <row r="11" spans="1:8" ht="15" x14ac:dyDescent="0.25">
      <c r="A11" s="23" t="s">
        <v>37</v>
      </c>
      <c r="B11" s="10">
        <v>-0.1</v>
      </c>
      <c r="C11" s="10">
        <v>-4.4000000000000004</v>
      </c>
      <c r="D11" s="10">
        <v>-1.3</v>
      </c>
      <c r="E11" s="10">
        <v>-0.4</v>
      </c>
    </row>
    <row r="12" spans="1:8" ht="15" x14ac:dyDescent="0.25">
      <c r="A12" s="23" t="s">
        <v>38</v>
      </c>
      <c r="B12" s="10">
        <v>-7.4</v>
      </c>
      <c r="C12" s="10">
        <v>-10.5</v>
      </c>
      <c r="D12" s="10">
        <v>-11.1</v>
      </c>
      <c r="E12" s="10">
        <v>-6.5</v>
      </c>
    </row>
    <row r="13" spans="1:8" ht="15" x14ac:dyDescent="0.25">
      <c r="A13" s="23" t="s">
        <v>33</v>
      </c>
      <c r="B13" s="10">
        <v>-11.8</v>
      </c>
      <c r="C13" s="10">
        <v>-15.9</v>
      </c>
      <c r="D13" s="10">
        <v>-15.1</v>
      </c>
      <c r="E13" s="10">
        <v>-10.5</v>
      </c>
    </row>
    <row r="14" spans="1:8" ht="15" x14ac:dyDescent="0.25">
      <c r="A14" s="23" t="s">
        <v>75</v>
      </c>
      <c r="B14" s="10">
        <v>-13.4</v>
      </c>
      <c r="C14" s="10">
        <v>-19.8</v>
      </c>
      <c r="D14" s="10">
        <v>-16.899999999999999</v>
      </c>
      <c r="E14" s="10">
        <v>-9.6</v>
      </c>
    </row>
    <row r="15" spans="1:8" ht="15" x14ac:dyDescent="0.25">
      <c r="A15" s="23" t="s">
        <v>74</v>
      </c>
      <c r="B15" s="10">
        <v>-15.1</v>
      </c>
      <c r="C15" s="10">
        <v>-21.2</v>
      </c>
      <c r="D15" s="10">
        <v>-15.8</v>
      </c>
      <c r="E15" s="10">
        <v>-9.5</v>
      </c>
    </row>
  </sheetData>
  <pageMargins left="0.7" right="0.7" top="0.78740157499999996" bottom="0.78740157499999996" header="0.3" footer="0.3"/>
  <pageSetup orientation="portrait" r:id="rId1"/>
  <ignoredErrors>
    <ignoredError sqref="A9:A15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6613F-87BE-4F1B-8323-E920ED04766A}">
  <dimension ref="A1:F19"/>
  <sheetViews>
    <sheetView workbookViewId="0">
      <selection activeCell="M33" sqref="M33"/>
    </sheetView>
  </sheetViews>
  <sheetFormatPr baseColWidth="10" defaultColWidth="11.42578125" defaultRowHeight="12.75" x14ac:dyDescent="0.2"/>
  <cols>
    <col min="1" max="16384" width="11.42578125" style="1"/>
  </cols>
  <sheetData>
    <row r="1" spans="1:6" ht="18" x14ac:dyDescent="0.25">
      <c r="A1" s="2" t="s">
        <v>0</v>
      </c>
      <c r="B1" s="1" t="s">
        <v>10</v>
      </c>
    </row>
    <row r="2" spans="1:6" ht="18" x14ac:dyDescent="0.25">
      <c r="A2" s="2" t="s">
        <v>1</v>
      </c>
      <c r="B2" s="1" t="s">
        <v>8</v>
      </c>
    </row>
    <row r="6" spans="1:6" x14ac:dyDescent="0.2">
      <c r="B6" s="1" t="s">
        <v>24</v>
      </c>
      <c r="C6" s="1" t="s">
        <v>25</v>
      </c>
      <c r="D6" s="1" t="s">
        <v>26</v>
      </c>
      <c r="E6" s="1" t="s">
        <v>27</v>
      </c>
    </row>
    <row r="7" spans="1:6" x14ac:dyDescent="0.2">
      <c r="A7" s="3">
        <v>43921</v>
      </c>
      <c r="B7" s="6">
        <v>76.236437189200799</v>
      </c>
      <c r="C7" s="6">
        <v>16.694503571919999</v>
      </c>
      <c r="D7" s="6">
        <v>74.795736111654804</v>
      </c>
      <c r="E7" s="6">
        <v>3.0075579900499512</v>
      </c>
      <c r="F7" s="32">
        <v>0</v>
      </c>
    </row>
    <row r="8" spans="1:6" x14ac:dyDescent="0.2">
      <c r="A8" s="3">
        <v>43951</v>
      </c>
      <c r="B8" s="6">
        <v>74.897885969187072</v>
      </c>
      <c r="C8" s="6">
        <v>17.040645566139951</v>
      </c>
      <c r="D8" s="6">
        <v>70.688425428322788</v>
      </c>
      <c r="E8" s="6">
        <v>2.7544106016199978</v>
      </c>
    </row>
    <row r="9" spans="1:6" x14ac:dyDescent="0.2">
      <c r="A9" s="3">
        <v>43982</v>
      </c>
      <c r="B9" s="6">
        <v>74.155371949257642</v>
      </c>
      <c r="C9" s="6">
        <v>16.94919109842003</v>
      </c>
      <c r="D9" s="6">
        <v>71.942969526395174</v>
      </c>
      <c r="E9" s="6">
        <v>2.8216812754500489</v>
      </c>
    </row>
    <row r="10" spans="1:6" x14ac:dyDescent="0.2">
      <c r="A10" s="3">
        <v>44012</v>
      </c>
      <c r="B10" s="6">
        <v>74.592664378806163</v>
      </c>
      <c r="C10" s="6">
        <v>16.98912245423001</v>
      </c>
      <c r="D10" s="6">
        <v>71.368991715734822</v>
      </c>
      <c r="E10" s="6">
        <v>2.2123975543900181</v>
      </c>
    </row>
    <row r="11" spans="1:6" x14ac:dyDescent="0.2">
      <c r="A11" s="3">
        <v>44043</v>
      </c>
      <c r="B11" s="6">
        <v>75.720267188210144</v>
      </c>
      <c r="C11" s="6">
        <v>16.566978153529988</v>
      </c>
      <c r="D11" s="6">
        <v>71.892250734997816</v>
      </c>
      <c r="E11" s="6">
        <v>2.190045022289985</v>
      </c>
    </row>
    <row r="12" spans="1:6" x14ac:dyDescent="0.2">
      <c r="A12" s="3">
        <v>44073</v>
      </c>
      <c r="B12" s="6">
        <v>75.756120070079518</v>
      </c>
      <c r="C12" s="6">
        <v>16.245649502610121</v>
      </c>
      <c r="D12" s="6">
        <v>70.759902570325792</v>
      </c>
      <c r="E12" s="6">
        <v>2.150048732810014</v>
      </c>
    </row>
    <row r="13" spans="1:6" x14ac:dyDescent="0.2">
      <c r="A13" s="3">
        <v>44101</v>
      </c>
      <c r="B13" s="6">
        <v>75.720452208707997</v>
      </c>
      <c r="C13" s="6">
        <v>15.8316676462399</v>
      </c>
      <c r="D13" s="6">
        <v>69.059181462631699</v>
      </c>
      <c r="E13" s="6">
        <v>2.1243902002799899</v>
      </c>
    </row>
    <row r="14" spans="1:6" x14ac:dyDescent="0.2">
      <c r="A14" s="3">
        <v>44135</v>
      </c>
      <c r="B14" s="6">
        <v>73.984098614870192</v>
      </c>
      <c r="C14" s="6">
        <v>15.7878727657999</v>
      </c>
      <c r="D14" s="6">
        <v>70.603424824138102</v>
      </c>
      <c r="E14" s="6">
        <v>2.12743944990003</v>
      </c>
    </row>
    <row r="15" spans="1:6" x14ac:dyDescent="0.2">
      <c r="A15" s="3">
        <v>44165</v>
      </c>
      <c r="B15" s="6">
        <v>72.277145802218698</v>
      </c>
      <c r="C15" s="6">
        <v>15.68762892052</v>
      </c>
      <c r="D15" s="6">
        <v>70.649893241435706</v>
      </c>
      <c r="E15" s="6">
        <v>2.1565484164400401</v>
      </c>
    </row>
    <row r="16" spans="1:6" x14ac:dyDescent="0.2">
      <c r="A16" s="3">
        <v>44196</v>
      </c>
      <c r="B16" s="6">
        <v>72.4353103512383</v>
      </c>
      <c r="C16" s="6">
        <v>15.258229882550101</v>
      </c>
      <c r="D16" s="6">
        <v>70.597836260141094</v>
      </c>
      <c r="E16" s="6">
        <v>2.2171164292599901</v>
      </c>
    </row>
    <row r="17" spans="1:5" x14ac:dyDescent="0.2">
      <c r="A17" s="3">
        <v>44227</v>
      </c>
      <c r="B17" s="6">
        <v>71.484599618349506</v>
      </c>
      <c r="C17" s="6">
        <v>14.864749779469999</v>
      </c>
      <c r="D17" s="6">
        <v>68.077565783886897</v>
      </c>
      <c r="E17" s="6">
        <v>2.0737079250499799</v>
      </c>
    </row>
    <row r="18" spans="1:5" x14ac:dyDescent="0.2">
      <c r="A18" s="3">
        <v>44255</v>
      </c>
      <c r="B18" s="6">
        <v>70.301430229138703</v>
      </c>
      <c r="C18" s="6">
        <v>14.6232678994499</v>
      </c>
      <c r="D18" s="6">
        <v>66.663422390796896</v>
      </c>
      <c r="E18" s="6">
        <v>2.0513523871700001</v>
      </c>
    </row>
    <row r="19" spans="1:5" x14ac:dyDescent="0.2">
      <c r="A19" s="3">
        <v>44286</v>
      </c>
      <c r="B19" s="6">
        <v>69.576969629820411</v>
      </c>
      <c r="C19" s="6">
        <v>14.3395846346799</v>
      </c>
      <c r="D19" s="6">
        <v>67.2881495617235</v>
      </c>
      <c r="E19" s="6">
        <v>2.0335334488800001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40AB9-BC9C-4F3A-A3EB-270E6B1ED904}">
  <dimension ref="A1:N12"/>
  <sheetViews>
    <sheetView workbookViewId="0">
      <selection activeCell="M19" sqref="M19"/>
    </sheetView>
  </sheetViews>
  <sheetFormatPr baseColWidth="10" defaultColWidth="11.42578125" defaultRowHeight="12.75" x14ac:dyDescent="0.2"/>
  <cols>
    <col min="1" max="1" width="21" style="1" bestFit="1" customWidth="1"/>
    <col min="2" max="16384" width="11.42578125" style="1"/>
  </cols>
  <sheetData>
    <row r="1" spans="1:14" ht="18" x14ac:dyDescent="0.25">
      <c r="A1" s="2" t="s">
        <v>0</v>
      </c>
      <c r="B1" s="1" t="s">
        <v>11</v>
      </c>
    </row>
    <row r="2" spans="1:14" ht="18" x14ac:dyDescent="0.25">
      <c r="A2" s="2" t="s">
        <v>1</v>
      </c>
      <c r="B2" s="1" t="s">
        <v>8</v>
      </c>
    </row>
    <row r="6" spans="1:14" x14ac:dyDescent="0.2">
      <c r="B6" s="3">
        <v>43921</v>
      </c>
      <c r="C6" s="3">
        <v>43951</v>
      </c>
      <c r="D6" s="3">
        <v>43982</v>
      </c>
      <c r="E6" s="3">
        <v>44012</v>
      </c>
      <c r="F6" s="3">
        <v>44043</v>
      </c>
      <c r="G6" s="3">
        <v>44073</v>
      </c>
      <c r="H6" s="3">
        <v>44101</v>
      </c>
      <c r="I6" s="3">
        <v>44135</v>
      </c>
      <c r="J6" s="3">
        <v>44165</v>
      </c>
      <c r="K6" s="3">
        <v>44196</v>
      </c>
      <c r="L6" s="3">
        <v>44227</v>
      </c>
      <c r="M6" s="3">
        <v>44255</v>
      </c>
      <c r="N6" s="3">
        <v>44286</v>
      </c>
    </row>
    <row r="7" spans="1:14" x14ac:dyDescent="0.2">
      <c r="A7" s="1" t="s">
        <v>28</v>
      </c>
      <c r="B7" s="6">
        <v>151.31237372512982</v>
      </c>
      <c r="C7" s="6">
        <v>147.9321958494306</v>
      </c>
      <c r="D7" s="6">
        <v>147.03438495902734</v>
      </c>
      <c r="E7" s="6">
        <v>145.19718809678935</v>
      </c>
      <c r="F7" s="6">
        <v>144.6561841240638</v>
      </c>
      <c r="G7" s="6">
        <v>144.77798654965363</v>
      </c>
      <c r="H7" s="6">
        <v>143.65958624196938</v>
      </c>
      <c r="I7" s="6">
        <v>142.43866240594127</v>
      </c>
      <c r="J7" s="6">
        <v>140.37091119183319</v>
      </c>
      <c r="K7" s="6">
        <v>140.12003000921308</v>
      </c>
      <c r="L7" s="6">
        <v>138.66578079129471</v>
      </c>
      <c r="M7" s="6">
        <v>136.11262226787181</v>
      </c>
      <c r="N7" s="6">
        <v>134.30943826683301</v>
      </c>
    </row>
    <row r="8" spans="1:14" x14ac:dyDescent="0.2">
      <c r="A8" s="1" t="s">
        <v>29</v>
      </c>
      <c r="B8" s="6">
        <v>19.421861137697899</v>
      </c>
      <c r="C8" s="6">
        <v>17.449171715827269</v>
      </c>
      <c r="D8" s="6">
        <v>18.834828890486939</v>
      </c>
      <c r="E8" s="6">
        <v>19.965988006356763</v>
      </c>
      <c r="F8" s="6">
        <v>21.713356974960483</v>
      </c>
      <c r="G8" s="6">
        <v>20.133734326158716</v>
      </c>
      <c r="H8" s="6">
        <v>19.076105275877481</v>
      </c>
      <c r="I8" s="6">
        <v>20.064173248757822</v>
      </c>
      <c r="J8" s="6">
        <v>20.400305188767891</v>
      </c>
      <c r="K8" s="6">
        <v>20.388462913968898</v>
      </c>
      <c r="L8" s="6">
        <v>17.834842315447982</v>
      </c>
      <c r="M8" s="6">
        <v>17.52685063866738</v>
      </c>
      <c r="N8" s="6">
        <v>18.92879900825718</v>
      </c>
    </row>
    <row r="9" spans="1:14" x14ac:dyDescent="0.2">
      <c r="B9" s="32">
        <v>0</v>
      </c>
    </row>
    <row r="12" spans="1:14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C19B-5CA1-41EF-83B8-24EB374AA27E}">
  <dimension ref="A1:N8"/>
  <sheetViews>
    <sheetView workbookViewId="0">
      <selection activeCell="M19" sqref="M19"/>
    </sheetView>
  </sheetViews>
  <sheetFormatPr baseColWidth="10" defaultColWidth="11.42578125" defaultRowHeight="12.75" x14ac:dyDescent="0.2"/>
  <cols>
    <col min="1" max="1" width="20.85546875" style="1" customWidth="1"/>
    <col min="2" max="16384" width="11.42578125" style="1"/>
  </cols>
  <sheetData>
    <row r="1" spans="1:14" ht="18" x14ac:dyDescent="0.25">
      <c r="A1" s="2" t="s">
        <v>0</v>
      </c>
      <c r="B1" s="1" t="s">
        <v>12</v>
      </c>
    </row>
    <row r="2" spans="1:14" ht="18" x14ac:dyDescent="0.25">
      <c r="A2" s="2" t="s">
        <v>1</v>
      </c>
      <c r="B2" s="1" t="s">
        <v>8</v>
      </c>
    </row>
    <row r="6" spans="1:14" x14ac:dyDescent="0.2">
      <c r="B6" s="3">
        <v>43921</v>
      </c>
      <c r="C6" s="3">
        <v>43951</v>
      </c>
      <c r="D6" s="3">
        <v>43982</v>
      </c>
      <c r="E6" s="3">
        <v>44012</v>
      </c>
      <c r="F6" s="3">
        <v>44043</v>
      </c>
      <c r="G6" s="3">
        <v>44073</v>
      </c>
      <c r="H6" s="3">
        <v>44101</v>
      </c>
      <c r="I6" s="3">
        <v>44135</v>
      </c>
      <c r="J6" s="3">
        <v>44165</v>
      </c>
      <c r="K6" s="3">
        <v>44196</v>
      </c>
      <c r="L6" s="3">
        <v>44227</v>
      </c>
      <c r="M6" s="3">
        <v>44255</v>
      </c>
      <c r="N6" s="3">
        <v>44286</v>
      </c>
    </row>
    <row r="7" spans="1:14" x14ac:dyDescent="0.2">
      <c r="A7" s="1" t="s">
        <v>28</v>
      </c>
      <c r="B7" s="6">
        <v>-0.45227812224069247</v>
      </c>
      <c r="C7" s="6">
        <v>-2.2339071104915469</v>
      </c>
      <c r="D7" s="6">
        <v>-0.6069070260520435</v>
      </c>
      <c r="E7" s="6">
        <v>-1.2495015113301164</v>
      </c>
      <c r="F7" s="6">
        <v>-0.37259948337629745</v>
      </c>
      <c r="G7" s="6">
        <v>8.4201326287834929E-2</v>
      </c>
      <c r="H7" s="6">
        <v>-0.77249334262614811</v>
      </c>
      <c r="I7" s="6">
        <v>-0.84987286123160211</v>
      </c>
      <c r="J7" s="6">
        <v>-1.4516783429313058</v>
      </c>
      <c r="K7" s="6">
        <v>-0.17872733067697127</v>
      </c>
      <c r="L7" s="6">
        <v>-1.0378596249392433</v>
      </c>
      <c r="M7" s="6">
        <v>-1.8412318517613533</v>
      </c>
      <c r="N7" s="6">
        <v>-1.3247735375269651</v>
      </c>
    </row>
    <row r="8" spans="1:14" x14ac:dyDescent="0.2">
      <c r="A8" s="1" t="s">
        <v>29</v>
      </c>
      <c r="B8" s="6">
        <v>-10.108428523010536</v>
      </c>
      <c r="C8" s="6">
        <v>-10.157056565715182</v>
      </c>
      <c r="D8" s="6">
        <v>7.9411057282610722</v>
      </c>
      <c r="E8" s="6">
        <v>6.0056776859870915</v>
      </c>
      <c r="F8" s="6">
        <v>8.7517280289229511</v>
      </c>
      <c r="G8" s="6">
        <v>-7.2748891413859385</v>
      </c>
      <c r="H8" s="6">
        <v>-5.2530197982552744</v>
      </c>
      <c r="I8" s="6">
        <v>5.1796106101898758</v>
      </c>
      <c r="J8" s="6">
        <v>1.6752842783137341</v>
      </c>
      <c r="K8" s="6">
        <v>-5.8049498227674037E-2</v>
      </c>
      <c r="L8" s="6">
        <v>-12.52483136809364</v>
      </c>
      <c r="M8" s="6">
        <v>-1.7269100075744983</v>
      </c>
      <c r="N8" s="6">
        <v>7.9988607108732346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0B23-9D9A-4CBE-8316-0240D3590033}">
  <dimension ref="A1:N8"/>
  <sheetViews>
    <sheetView workbookViewId="0">
      <selection activeCell="N22" sqref="N22"/>
    </sheetView>
  </sheetViews>
  <sheetFormatPr baseColWidth="10" defaultColWidth="11.42578125" defaultRowHeight="12.75" x14ac:dyDescent="0.2"/>
  <cols>
    <col min="1" max="16384" width="11.42578125" style="1"/>
  </cols>
  <sheetData>
    <row r="1" spans="1:14" ht="18" x14ac:dyDescent="0.25">
      <c r="A1" s="2" t="s">
        <v>0</v>
      </c>
      <c r="B1" s="1" t="s">
        <v>13</v>
      </c>
    </row>
    <row r="2" spans="1:14" ht="18" x14ac:dyDescent="0.25">
      <c r="A2" s="2" t="s">
        <v>1</v>
      </c>
      <c r="B2" s="1" t="s">
        <v>8</v>
      </c>
    </row>
    <row r="6" spans="1:14" x14ac:dyDescent="0.2">
      <c r="B6" s="3">
        <v>43921</v>
      </c>
      <c r="C6" s="3">
        <v>43951</v>
      </c>
      <c r="D6" s="3">
        <v>43982</v>
      </c>
      <c r="E6" s="3">
        <v>44012</v>
      </c>
      <c r="F6" s="3">
        <v>44043</v>
      </c>
      <c r="G6" s="3">
        <v>44073</v>
      </c>
      <c r="H6" s="3">
        <v>44101</v>
      </c>
      <c r="I6" s="3">
        <v>44135</v>
      </c>
      <c r="J6" s="3">
        <v>44165</v>
      </c>
      <c r="K6" s="3">
        <v>44196</v>
      </c>
      <c r="L6" s="3">
        <v>44227</v>
      </c>
      <c r="M6" s="3">
        <v>44255</v>
      </c>
      <c r="N6" s="3">
        <v>44286</v>
      </c>
    </row>
    <row r="7" spans="1:14" x14ac:dyDescent="0.2">
      <c r="A7" s="1" t="s">
        <v>30</v>
      </c>
      <c r="B7" s="6">
        <v>-1.0893338549532581</v>
      </c>
      <c r="C7" s="6">
        <v>-3.4571627670490033</v>
      </c>
      <c r="D7" s="6">
        <v>2.4493407136360621</v>
      </c>
      <c r="E7" s="6">
        <v>-1.2274515905869343</v>
      </c>
      <c r="F7" s="6">
        <v>-0.26290103798420883</v>
      </c>
      <c r="G7" s="6">
        <v>5.1831780313502746E-2</v>
      </c>
      <c r="H7" s="6">
        <v>-0.29076709100649184</v>
      </c>
      <c r="I7" s="6">
        <v>-0.44432131460672364</v>
      </c>
      <c r="J7" s="6">
        <v>-1.3080188645381896</v>
      </c>
      <c r="K7" s="6">
        <v>-0.47903527173668808</v>
      </c>
      <c r="L7" s="6">
        <v>-2.0217836130708569</v>
      </c>
      <c r="M7" s="6">
        <v>-1.2263631342782344</v>
      </c>
      <c r="N7" s="6">
        <v>-0.23045783957969201</v>
      </c>
    </row>
    <row r="8" spans="1:14" x14ac:dyDescent="0.2">
      <c r="A8" s="1" t="s">
        <v>31</v>
      </c>
      <c r="B8" s="6">
        <v>-0.10126929588531275</v>
      </c>
      <c r="C8" s="6">
        <v>-0.63451103325112246</v>
      </c>
      <c r="D8" s="6">
        <v>0.55702274577599742</v>
      </c>
      <c r="E8" s="6">
        <v>-0.16380098243105418</v>
      </c>
      <c r="F8" s="6">
        <v>3.9797234342508217E-2</v>
      </c>
      <c r="G8" s="6">
        <v>2.8522514960240712E-2</v>
      </c>
      <c r="H8" s="6">
        <v>-5.4996488854066231E-2</v>
      </c>
      <c r="I8" s="6">
        <v>-9.5882315953661618E-2</v>
      </c>
      <c r="J8" s="6">
        <v>-0.23500404877062381</v>
      </c>
      <c r="K8" s="6">
        <v>-3.305025616302168E-2</v>
      </c>
      <c r="L8" s="6">
        <v>-6.8037591161578329E-2</v>
      </c>
      <c r="M8" s="6">
        <v>-0.21314318012515582</v>
      </c>
      <c r="N8" s="6">
        <v>3.0541052054297389E-3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K23" sqref="K23"/>
    </sheetView>
  </sheetViews>
  <sheetFormatPr baseColWidth="10" defaultColWidth="11.42578125" defaultRowHeight="12.75" x14ac:dyDescent="0.2"/>
  <cols>
    <col min="1" max="1" width="27.7109375" style="1" customWidth="1"/>
    <col min="2" max="16384" width="11.42578125" style="1"/>
  </cols>
  <sheetData>
    <row r="1" spans="1:2" ht="15.75" x14ac:dyDescent="0.25">
      <c r="A1" s="22" t="s">
        <v>0</v>
      </c>
      <c r="B1" s="1" t="s">
        <v>72</v>
      </c>
    </row>
    <row r="2" spans="1:2" ht="15.75" x14ac:dyDescent="0.25">
      <c r="A2" s="22" t="s">
        <v>1</v>
      </c>
      <c r="B2" s="1" t="s">
        <v>5</v>
      </c>
    </row>
    <row r="4" spans="1:2" ht="15" x14ac:dyDescent="0.25">
      <c r="A4"/>
      <c r="B4"/>
    </row>
    <row r="5" spans="1:2" ht="15" x14ac:dyDescent="0.25">
      <c r="A5" t="s">
        <v>39</v>
      </c>
      <c r="B5" s="14">
        <v>0.31436294131941689</v>
      </c>
    </row>
    <row r="6" spans="1:2" ht="15" x14ac:dyDescent="0.25">
      <c r="A6" t="s">
        <v>43</v>
      </c>
      <c r="B6" s="14">
        <v>0.30429595566214002</v>
      </c>
    </row>
    <row r="7" spans="1:2" ht="15" x14ac:dyDescent="0.25">
      <c r="A7" t="s">
        <v>41</v>
      </c>
      <c r="B7" s="14">
        <v>0.3176585522151173</v>
      </c>
    </row>
    <row r="8" spans="1:2" ht="15" x14ac:dyDescent="0.25">
      <c r="A8" t="s">
        <v>42</v>
      </c>
      <c r="B8" s="14">
        <v>6.3682550803325799E-2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D5D4-5FB9-489D-A633-E5DCEC573C70}">
  <dimension ref="A1:H11"/>
  <sheetViews>
    <sheetView workbookViewId="0">
      <selection activeCell="G25" sqref="G25"/>
    </sheetView>
  </sheetViews>
  <sheetFormatPr baseColWidth="10" defaultColWidth="11.42578125" defaultRowHeight="12.75" x14ac:dyDescent="0.2"/>
  <cols>
    <col min="1" max="1" width="11.7109375" style="1" customWidth="1"/>
    <col min="2" max="16384" width="11.42578125" style="1"/>
  </cols>
  <sheetData>
    <row r="1" spans="1:8" ht="15.75" x14ac:dyDescent="0.25">
      <c r="A1" s="22" t="s">
        <v>0</v>
      </c>
      <c r="B1" s="1" t="s">
        <v>71</v>
      </c>
    </row>
    <row r="2" spans="1:8" ht="15.75" x14ac:dyDescent="0.25">
      <c r="A2" s="22" t="s">
        <v>1</v>
      </c>
      <c r="B2" s="1" t="s">
        <v>5</v>
      </c>
    </row>
    <row r="5" spans="1:8" ht="15" x14ac:dyDescent="0.25">
      <c r="A5" s="16"/>
    </row>
    <row r="6" spans="1:8" ht="15" x14ac:dyDescent="0.25">
      <c r="A6"/>
      <c r="B6" s="26" t="s">
        <v>76</v>
      </c>
      <c r="C6" s="26" t="s">
        <v>77</v>
      </c>
      <c r="D6" s="26" t="s">
        <v>78</v>
      </c>
      <c r="E6" s="26" t="s">
        <v>79</v>
      </c>
      <c r="F6" s="26" t="s">
        <v>80</v>
      </c>
      <c r="G6" s="7"/>
      <c r="H6" s="7"/>
    </row>
    <row r="7" spans="1:8" ht="15" x14ac:dyDescent="0.25">
      <c r="A7" s="27">
        <v>43100</v>
      </c>
      <c r="B7" s="9">
        <v>8</v>
      </c>
      <c r="C7" s="9">
        <v>21.5</v>
      </c>
      <c r="D7" s="9">
        <v>29.1</v>
      </c>
      <c r="E7" s="9">
        <v>24.6</v>
      </c>
      <c r="F7" s="9">
        <v>16.8</v>
      </c>
      <c r="G7" s="9"/>
      <c r="H7" s="15"/>
    </row>
    <row r="8" spans="1:8" ht="15" x14ac:dyDescent="0.25">
      <c r="A8" s="27">
        <v>43465</v>
      </c>
      <c r="B8" s="9">
        <v>7.4</v>
      </c>
      <c r="C8" s="9">
        <v>21.3</v>
      </c>
      <c r="D8" s="9">
        <v>28.6</v>
      </c>
      <c r="E8" s="9">
        <v>25.3</v>
      </c>
      <c r="F8" s="9">
        <v>17.399999999999999</v>
      </c>
    </row>
    <row r="9" spans="1:8" ht="15" x14ac:dyDescent="0.25">
      <c r="A9" s="27">
        <v>43830</v>
      </c>
      <c r="B9" s="9">
        <v>7.4</v>
      </c>
      <c r="C9" s="9">
        <v>21.3</v>
      </c>
      <c r="D9" s="9">
        <v>27.8</v>
      </c>
      <c r="E9" s="9">
        <v>25.5</v>
      </c>
      <c r="F9" s="9">
        <v>18</v>
      </c>
    </row>
    <row r="10" spans="1:8" ht="15" x14ac:dyDescent="0.25">
      <c r="A10" s="27">
        <v>44196</v>
      </c>
      <c r="B10" s="9">
        <v>6.3</v>
      </c>
      <c r="C10" s="9">
        <v>20.7</v>
      </c>
      <c r="D10" s="9">
        <v>27.3</v>
      </c>
      <c r="E10" s="9">
        <v>26.4</v>
      </c>
      <c r="F10" s="9">
        <v>19.2</v>
      </c>
    </row>
    <row r="11" spans="1:8" ht="15" x14ac:dyDescent="0.25">
      <c r="A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4C52-BCBD-4F96-BDB9-8CB41330A835}">
  <dimension ref="A1:N19"/>
  <sheetViews>
    <sheetView workbookViewId="0">
      <selection activeCell="M27" sqref="M27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15.75" x14ac:dyDescent="0.25">
      <c r="A1" s="22" t="s">
        <v>0</v>
      </c>
      <c r="B1" s="1" t="s">
        <v>70</v>
      </c>
    </row>
    <row r="2" spans="1:14" ht="15.75" x14ac:dyDescent="0.25">
      <c r="A2" s="22" t="s">
        <v>1</v>
      </c>
      <c r="B2" s="1" t="s">
        <v>5</v>
      </c>
    </row>
    <row r="5" spans="1:14" ht="15" x14ac:dyDescent="0.25">
      <c r="A5"/>
      <c r="B5" s="12"/>
      <c r="C5" s="12"/>
      <c r="D5" s="12"/>
      <c r="E5" s="12"/>
      <c r="F5" s="12"/>
      <c r="G5" s="12"/>
      <c r="H5" s="12"/>
      <c r="I5" s="12"/>
      <c r="J5" s="17"/>
      <c r="K5" s="17"/>
      <c r="L5" s="17"/>
      <c r="M5" s="8"/>
      <c r="N5" s="8"/>
    </row>
    <row r="6" spans="1:14" ht="15" x14ac:dyDescent="0.25">
      <c r="A6"/>
      <c r="B6" t="s">
        <v>47</v>
      </c>
      <c r="C6" t="s">
        <v>48</v>
      </c>
      <c r="D6" t="s">
        <v>49</v>
      </c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" x14ac:dyDescent="0.25">
      <c r="A7" s="26">
        <v>2008</v>
      </c>
      <c r="B7" s="9">
        <v>8.8000000000000007</v>
      </c>
      <c r="C7" s="9">
        <v>2.2999999999999998</v>
      </c>
      <c r="D7" s="9">
        <v>3.3</v>
      </c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15" x14ac:dyDescent="0.25">
      <c r="A8" s="26">
        <v>2009</v>
      </c>
      <c r="B8" s="9">
        <v>11.8</v>
      </c>
      <c r="C8" s="9">
        <v>3.1</v>
      </c>
      <c r="D8" s="9">
        <v>5.4</v>
      </c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15" x14ac:dyDescent="0.25">
      <c r="A9" s="26">
        <v>2010</v>
      </c>
      <c r="B9" s="9">
        <v>12</v>
      </c>
      <c r="C9" s="9">
        <v>2.8</v>
      </c>
      <c r="D9" s="9">
        <v>5.7</v>
      </c>
    </row>
    <row r="10" spans="1:14" ht="15" x14ac:dyDescent="0.25">
      <c r="A10" s="26">
        <v>2011</v>
      </c>
      <c r="B10" s="9">
        <v>11.3</v>
      </c>
      <c r="C10" s="9">
        <v>1.6</v>
      </c>
      <c r="D10" s="9">
        <v>6.5</v>
      </c>
    </row>
    <row r="11" spans="1:14" ht="15" x14ac:dyDescent="0.25">
      <c r="A11" s="26">
        <v>2012</v>
      </c>
      <c r="B11" s="9">
        <v>11.6</v>
      </c>
      <c r="C11" s="9">
        <v>1.4</v>
      </c>
      <c r="D11" s="9">
        <v>6.9</v>
      </c>
    </row>
    <row r="12" spans="1:14" ht="15" x14ac:dyDescent="0.25">
      <c r="A12" s="26">
        <v>2013</v>
      </c>
      <c r="B12" s="9">
        <v>11.6</v>
      </c>
      <c r="C12" s="9">
        <v>1.4</v>
      </c>
      <c r="D12" s="9">
        <v>7</v>
      </c>
    </row>
    <row r="13" spans="1:14" ht="15" x14ac:dyDescent="0.25">
      <c r="A13" s="26">
        <v>2014</v>
      </c>
      <c r="B13" s="9">
        <v>11.4</v>
      </c>
      <c r="C13" s="9">
        <v>1.4</v>
      </c>
      <c r="D13" s="9">
        <v>7</v>
      </c>
    </row>
    <row r="14" spans="1:14" ht="15" x14ac:dyDescent="0.25">
      <c r="A14" s="26">
        <v>2015</v>
      </c>
      <c r="B14" s="9">
        <v>11</v>
      </c>
      <c r="C14" s="9">
        <v>0.4</v>
      </c>
      <c r="D14" s="9">
        <v>7.6</v>
      </c>
    </row>
    <row r="15" spans="1:14" ht="15" x14ac:dyDescent="0.25">
      <c r="A15" s="26">
        <v>2016</v>
      </c>
      <c r="B15" s="9">
        <v>10.3</v>
      </c>
      <c r="C15" s="9">
        <v>1.7</v>
      </c>
      <c r="D15" s="9">
        <v>5.4</v>
      </c>
    </row>
    <row r="16" spans="1:14" ht="15" x14ac:dyDescent="0.25">
      <c r="A16" s="26">
        <v>2017</v>
      </c>
      <c r="B16" s="9">
        <v>10.1</v>
      </c>
      <c r="C16" s="9">
        <v>1.3</v>
      </c>
      <c r="D16" s="9">
        <v>5.6</v>
      </c>
    </row>
    <row r="17" spans="1:4" ht="15" x14ac:dyDescent="0.25">
      <c r="A17" s="26">
        <v>2018</v>
      </c>
      <c r="B17" s="9">
        <v>10</v>
      </c>
      <c r="C17" s="9">
        <v>1.7</v>
      </c>
      <c r="D17" s="9">
        <v>5.6</v>
      </c>
    </row>
    <row r="18" spans="1:4" ht="15" x14ac:dyDescent="0.25">
      <c r="A18" s="24">
        <v>2019</v>
      </c>
      <c r="B18" s="9">
        <v>9.4</v>
      </c>
      <c r="C18" s="9">
        <v>2.8</v>
      </c>
      <c r="D18" s="9">
        <v>4.3</v>
      </c>
    </row>
    <row r="19" spans="1:4" ht="15" x14ac:dyDescent="0.25">
      <c r="A19" s="28">
        <v>2020</v>
      </c>
      <c r="B19" s="9">
        <v>9.3000000000000007</v>
      </c>
      <c r="C19" s="9">
        <v>3</v>
      </c>
      <c r="D19" s="9">
        <v>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739A-6317-419E-95B1-5B84CB827C3C}">
  <dimension ref="A1:N19"/>
  <sheetViews>
    <sheetView workbookViewId="0">
      <selection activeCell="L21" sqref="L21"/>
    </sheetView>
  </sheetViews>
  <sheetFormatPr baseColWidth="10" defaultColWidth="11.42578125" defaultRowHeight="12.75" x14ac:dyDescent="0.2"/>
  <cols>
    <col min="1" max="1" width="11.42578125" style="1" customWidth="1"/>
    <col min="2" max="2" width="14.7109375" style="1" customWidth="1"/>
    <col min="3" max="16384" width="11.42578125" style="1"/>
  </cols>
  <sheetData>
    <row r="1" spans="1:14" ht="15.75" x14ac:dyDescent="0.25">
      <c r="A1" s="22" t="s">
        <v>0</v>
      </c>
      <c r="B1" s="1" t="s">
        <v>69</v>
      </c>
    </row>
    <row r="2" spans="1:14" ht="15.75" x14ac:dyDescent="0.25">
      <c r="A2" s="22" t="s">
        <v>1</v>
      </c>
      <c r="B2" s="1" t="s">
        <v>5</v>
      </c>
    </row>
    <row r="5" spans="1:14" ht="15" x14ac:dyDescent="0.25">
      <c r="A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ht="15" x14ac:dyDescent="0.25">
      <c r="A6" s="29"/>
      <c r="B6" s="29" t="s">
        <v>44</v>
      </c>
      <c r="C6" s="29" t="s">
        <v>39</v>
      </c>
      <c r="D6" s="9"/>
      <c r="E6" s="9"/>
      <c r="F6" s="9"/>
      <c r="G6" s="9"/>
      <c r="H6" s="9"/>
      <c r="I6" s="9"/>
      <c r="J6" s="9"/>
      <c r="K6" s="9"/>
      <c r="L6" s="9"/>
      <c r="M6" s="9"/>
      <c r="N6" s="15"/>
    </row>
    <row r="7" spans="1:14" ht="15" x14ac:dyDescent="0.25">
      <c r="A7" s="23">
        <v>39813</v>
      </c>
      <c r="B7" s="15">
        <v>6.5</v>
      </c>
      <c r="C7" s="15"/>
      <c r="D7" s="9"/>
      <c r="E7" s="9"/>
      <c r="F7" s="9"/>
      <c r="G7" s="9"/>
      <c r="H7" s="9"/>
      <c r="I7" s="9"/>
      <c r="J7" s="9"/>
      <c r="K7" s="9"/>
      <c r="L7" s="9"/>
      <c r="M7" s="9"/>
      <c r="N7" s="15"/>
    </row>
    <row r="8" spans="1:14" ht="15" x14ac:dyDescent="0.25">
      <c r="A8" s="23">
        <v>40178</v>
      </c>
      <c r="B8" s="15">
        <v>6.1</v>
      </c>
      <c r="C8" s="15"/>
    </row>
    <row r="9" spans="1:14" ht="15" x14ac:dyDescent="0.25">
      <c r="A9" s="23">
        <v>40543</v>
      </c>
      <c r="B9" s="15">
        <v>5.9</v>
      </c>
      <c r="C9" s="15"/>
    </row>
    <row r="10" spans="1:14" ht="15" x14ac:dyDescent="0.25">
      <c r="A10" s="23">
        <v>40908</v>
      </c>
      <c r="B10" s="15">
        <v>5</v>
      </c>
      <c r="C10" s="15"/>
    </row>
    <row r="11" spans="1:14" ht="15" x14ac:dyDescent="0.25">
      <c r="A11" s="23">
        <v>41274</v>
      </c>
      <c r="B11" s="15">
        <v>4.5</v>
      </c>
      <c r="C11" s="15"/>
    </row>
    <row r="12" spans="1:14" ht="15" x14ac:dyDescent="0.25">
      <c r="A12" s="23">
        <v>41639</v>
      </c>
      <c r="B12" s="15">
        <v>4.7</v>
      </c>
      <c r="C12" s="15"/>
    </row>
    <row r="13" spans="1:14" ht="15" x14ac:dyDescent="0.25">
      <c r="A13" s="23">
        <v>42004</v>
      </c>
      <c r="B13" s="15">
        <v>4.5</v>
      </c>
      <c r="C13" s="15">
        <v>5</v>
      </c>
    </row>
    <row r="14" spans="1:14" ht="15" x14ac:dyDescent="0.25">
      <c r="A14" s="23">
        <v>42369</v>
      </c>
      <c r="B14" s="15">
        <v>5</v>
      </c>
      <c r="C14" s="15">
        <v>5.7</v>
      </c>
    </row>
    <row r="15" spans="1:14" ht="15" x14ac:dyDescent="0.25">
      <c r="A15" s="23">
        <v>42735</v>
      </c>
      <c r="B15" s="15">
        <v>5.2</v>
      </c>
      <c r="C15" s="15">
        <v>6.4</v>
      </c>
    </row>
    <row r="16" spans="1:14" ht="15" x14ac:dyDescent="0.25">
      <c r="A16" s="23">
        <v>43100</v>
      </c>
      <c r="B16" s="15">
        <v>6.2</v>
      </c>
      <c r="C16" s="15">
        <v>7.7</v>
      </c>
    </row>
    <row r="17" spans="1:3" ht="15" x14ac:dyDescent="0.25">
      <c r="A17" s="23" t="s">
        <v>32</v>
      </c>
      <c r="B17" s="15">
        <v>7.3</v>
      </c>
      <c r="C17" s="15">
        <v>9.8000000000000007</v>
      </c>
    </row>
    <row r="18" spans="1:3" ht="15" x14ac:dyDescent="0.25">
      <c r="A18" s="24" t="s">
        <v>37</v>
      </c>
      <c r="B18" s="15">
        <v>11</v>
      </c>
      <c r="C18" s="15">
        <v>15.8</v>
      </c>
    </row>
    <row r="19" spans="1:3" ht="15" x14ac:dyDescent="0.25">
      <c r="A19" s="24" t="s">
        <v>74</v>
      </c>
      <c r="B19" s="15">
        <v>14</v>
      </c>
      <c r="C19" s="15">
        <v>20.5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91BE-A1FC-4FDF-BF9B-1BEB36F69473}">
  <dimension ref="A1:H15"/>
  <sheetViews>
    <sheetView workbookViewId="0">
      <selection activeCell="M42" sqref="M42"/>
    </sheetView>
  </sheetViews>
  <sheetFormatPr baseColWidth="10" defaultColWidth="11.42578125" defaultRowHeight="12.75" x14ac:dyDescent="0.2"/>
  <cols>
    <col min="1" max="1" width="11.5703125" style="1" customWidth="1"/>
    <col min="2" max="2" width="14.7109375" style="1" customWidth="1"/>
    <col min="3" max="16384" width="11.42578125" style="1"/>
  </cols>
  <sheetData>
    <row r="1" spans="1:8" ht="15.75" x14ac:dyDescent="0.25">
      <c r="A1" s="22" t="s">
        <v>0</v>
      </c>
      <c r="B1" s="1" t="s">
        <v>68</v>
      </c>
    </row>
    <row r="2" spans="1:8" ht="15.75" x14ac:dyDescent="0.25">
      <c r="A2" s="22" t="s">
        <v>1</v>
      </c>
      <c r="B2" s="1" t="s">
        <v>5</v>
      </c>
    </row>
    <row r="5" spans="1:8" ht="15" x14ac:dyDescent="0.25">
      <c r="A5"/>
      <c r="B5" s="7"/>
      <c r="C5" s="7"/>
      <c r="D5" s="7"/>
      <c r="E5" s="7"/>
      <c r="F5" s="7"/>
      <c r="G5" s="7"/>
      <c r="H5" s="7"/>
    </row>
    <row r="6" spans="1:8" ht="15" x14ac:dyDescent="0.25">
      <c r="A6"/>
      <c r="B6" t="s">
        <v>44</v>
      </c>
      <c r="C6" t="s">
        <v>39</v>
      </c>
      <c r="D6" s="9"/>
      <c r="E6" s="9"/>
      <c r="F6" s="9"/>
      <c r="G6" s="9"/>
      <c r="H6" s="15"/>
    </row>
    <row r="7" spans="1:8" ht="15" x14ac:dyDescent="0.25">
      <c r="A7" s="23">
        <v>43465</v>
      </c>
      <c r="B7" s="9">
        <v>7.3</v>
      </c>
      <c r="C7" s="9">
        <v>9.8000000000000007</v>
      </c>
      <c r="D7" s="9"/>
      <c r="E7" s="9"/>
      <c r="F7" s="9"/>
      <c r="G7" s="9"/>
      <c r="H7" s="15"/>
    </row>
    <row r="8" spans="1:8" ht="15" x14ac:dyDescent="0.25">
      <c r="A8" s="23">
        <v>43555</v>
      </c>
      <c r="B8" s="9">
        <v>8.1</v>
      </c>
      <c r="C8" s="9">
        <v>11</v>
      </c>
    </row>
    <row r="9" spans="1:8" ht="15" x14ac:dyDescent="0.25">
      <c r="A9" s="23" t="s">
        <v>35</v>
      </c>
      <c r="B9" s="9">
        <v>8.8000000000000007</v>
      </c>
      <c r="C9" s="9">
        <v>12.5</v>
      </c>
    </row>
    <row r="10" spans="1:8" ht="15" x14ac:dyDescent="0.25">
      <c r="A10" s="23" t="s">
        <v>36</v>
      </c>
      <c r="B10" s="9">
        <v>9.4</v>
      </c>
      <c r="C10" s="9">
        <v>12.9</v>
      </c>
    </row>
    <row r="11" spans="1:8" ht="15" x14ac:dyDescent="0.25">
      <c r="A11" s="23" t="s">
        <v>37</v>
      </c>
      <c r="B11" s="9">
        <v>11</v>
      </c>
      <c r="C11" s="9">
        <v>15.8</v>
      </c>
    </row>
    <row r="12" spans="1:8" ht="15" x14ac:dyDescent="0.25">
      <c r="A12" s="23" t="s">
        <v>38</v>
      </c>
      <c r="B12" s="9">
        <v>12.5</v>
      </c>
      <c r="C12" s="9">
        <v>18.100000000000001</v>
      </c>
    </row>
    <row r="13" spans="1:8" ht="15" x14ac:dyDescent="0.25">
      <c r="A13" s="23" t="s">
        <v>33</v>
      </c>
      <c r="B13" s="15">
        <v>13.4</v>
      </c>
      <c r="C13" s="15">
        <v>19.600000000000001</v>
      </c>
    </row>
    <row r="14" spans="1:8" ht="15" x14ac:dyDescent="0.25">
      <c r="A14" s="23" t="s">
        <v>75</v>
      </c>
      <c r="B14" s="15">
        <v>13.8</v>
      </c>
      <c r="C14" s="15">
        <v>20</v>
      </c>
    </row>
    <row r="15" spans="1:8" ht="15" x14ac:dyDescent="0.25">
      <c r="A15" s="23" t="s">
        <v>74</v>
      </c>
      <c r="B15" s="15">
        <v>14</v>
      </c>
      <c r="C15" s="15">
        <v>20.5</v>
      </c>
    </row>
  </sheetData>
  <pageMargins left="0.7" right="0.7" top="0.78740157499999996" bottom="0.78740157499999996" header="0.3" footer="0.3"/>
  <pageSetup orientation="portrait" r:id="rId1"/>
  <ignoredErrors>
    <ignoredError sqref="A9:A15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4AC8-3D69-4E2F-8B06-385829523E17}">
  <dimension ref="A1:D11"/>
  <sheetViews>
    <sheetView workbookViewId="0">
      <selection activeCell="E31" sqref="E31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22" t="s">
        <v>0</v>
      </c>
      <c r="B1" s="1" t="s">
        <v>81</v>
      </c>
    </row>
    <row r="2" spans="1:4" ht="15.75" x14ac:dyDescent="0.25">
      <c r="A2" s="22" t="s">
        <v>1</v>
      </c>
      <c r="B2" s="1" t="s">
        <v>5</v>
      </c>
    </row>
    <row r="5" spans="1:4" x14ac:dyDescent="0.2">
      <c r="A5" s="18"/>
      <c r="B5" s="19"/>
    </row>
    <row r="6" spans="1:4" ht="15" x14ac:dyDescent="0.25">
      <c r="A6"/>
      <c r="B6" s="26" t="s">
        <v>82</v>
      </c>
      <c r="C6" s="26" t="s">
        <v>83</v>
      </c>
      <c r="D6" s="26" t="s">
        <v>84</v>
      </c>
    </row>
    <row r="7" spans="1:4" ht="15" x14ac:dyDescent="0.25">
      <c r="A7" s="23" t="s">
        <v>37</v>
      </c>
      <c r="B7" s="9">
        <v>12.2</v>
      </c>
      <c r="C7" s="9">
        <f>D7-B7</f>
        <v>6.5</v>
      </c>
      <c r="D7" s="9">
        <v>18.7</v>
      </c>
    </row>
    <row r="8" spans="1:4" ht="15" x14ac:dyDescent="0.25">
      <c r="A8" s="23" t="s">
        <v>38</v>
      </c>
      <c r="B8" s="9">
        <v>12.7</v>
      </c>
      <c r="C8" s="9">
        <f>D8-B8</f>
        <v>8.5</v>
      </c>
      <c r="D8" s="9">
        <v>21.2</v>
      </c>
    </row>
    <row r="9" spans="1:4" ht="15" x14ac:dyDescent="0.25">
      <c r="A9" s="23" t="s">
        <v>33</v>
      </c>
      <c r="B9" s="15">
        <v>12.9</v>
      </c>
      <c r="C9" s="9">
        <f>D9-B9</f>
        <v>8.6</v>
      </c>
      <c r="D9" s="15">
        <v>21.5</v>
      </c>
    </row>
    <row r="10" spans="1:4" ht="15" x14ac:dyDescent="0.25">
      <c r="A10" s="23">
        <v>44104</v>
      </c>
      <c r="B10" s="15">
        <v>12.6</v>
      </c>
      <c r="C10" s="9">
        <f>D10-B10</f>
        <v>9.5000000000000018</v>
      </c>
      <c r="D10" s="15">
        <v>22.1</v>
      </c>
    </row>
    <row r="11" spans="1:4" ht="15" x14ac:dyDescent="0.25">
      <c r="A11" s="23">
        <v>44196</v>
      </c>
      <c r="B11" s="15">
        <v>12.32</v>
      </c>
      <c r="C11" s="9">
        <f>D11-B11</f>
        <v>9.2800000000000011</v>
      </c>
      <c r="D11" s="15">
        <v>21.6</v>
      </c>
    </row>
  </sheetData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439B-1963-4641-A840-A363BCBBF101}">
  <dimension ref="A1:H17"/>
  <sheetViews>
    <sheetView workbookViewId="0">
      <selection activeCell="C23" sqref="C23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8" ht="15.75" x14ac:dyDescent="0.25">
      <c r="A1" s="22" t="s">
        <v>0</v>
      </c>
      <c r="B1" s="1" t="s">
        <v>6</v>
      </c>
    </row>
    <row r="2" spans="1:8" ht="15.75" x14ac:dyDescent="0.25">
      <c r="A2" s="22" t="s">
        <v>1</v>
      </c>
      <c r="B2" s="1" t="s">
        <v>5</v>
      </c>
    </row>
    <row r="5" spans="1:8" ht="15" x14ac:dyDescent="0.25">
      <c r="A5" s="16"/>
    </row>
    <row r="6" spans="1:8" ht="15" x14ac:dyDescent="0.25">
      <c r="A6" s="16" t="s">
        <v>46</v>
      </c>
      <c r="B6"/>
      <c r="C6"/>
      <c r="D6" s="7"/>
      <c r="E6" s="7"/>
      <c r="F6" s="7"/>
      <c r="G6" s="7"/>
      <c r="H6" s="7"/>
    </row>
    <row r="7" spans="1:8" ht="15" x14ac:dyDescent="0.25">
      <c r="A7" s="23"/>
      <c r="B7" s="9"/>
      <c r="C7" s="9"/>
      <c r="D7" s="9"/>
      <c r="E7" s="9"/>
      <c r="F7" s="9"/>
      <c r="G7" s="9"/>
      <c r="H7" s="15"/>
    </row>
    <row r="8" spans="1:8" ht="15" x14ac:dyDescent="0.25">
      <c r="A8"/>
      <c r="B8" t="s">
        <v>45</v>
      </c>
      <c r="C8" s="9"/>
    </row>
    <row r="9" spans="1:8" ht="15" x14ac:dyDescent="0.25">
      <c r="A9" s="7">
        <v>43465</v>
      </c>
      <c r="B9" s="9">
        <v>8</v>
      </c>
      <c r="C9" s="9"/>
    </row>
    <row r="10" spans="1:8" ht="15" x14ac:dyDescent="0.25">
      <c r="A10" s="7">
        <v>43555</v>
      </c>
      <c r="B10" s="9">
        <v>8.5</v>
      </c>
      <c r="C10" s="9"/>
    </row>
    <row r="11" spans="1:8" ht="15" x14ac:dyDescent="0.25">
      <c r="A11" s="7" t="s">
        <v>35</v>
      </c>
      <c r="B11" s="9">
        <v>8.8000000000000007</v>
      </c>
      <c r="C11" s="9"/>
    </row>
    <row r="12" spans="1:8" ht="15" x14ac:dyDescent="0.25">
      <c r="A12" s="7" t="s">
        <v>36</v>
      </c>
      <c r="B12" s="9">
        <v>9</v>
      </c>
      <c r="C12" s="9"/>
    </row>
    <row r="13" spans="1:8" ht="15" x14ac:dyDescent="0.25">
      <c r="A13" s="7" t="s">
        <v>37</v>
      </c>
      <c r="B13" s="9">
        <v>6.7</v>
      </c>
      <c r="C13" s="15"/>
    </row>
    <row r="14" spans="1:8" ht="15" x14ac:dyDescent="0.25">
      <c r="A14" s="7" t="s">
        <v>38</v>
      </c>
      <c r="B14" s="9">
        <v>7.8</v>
      </c>
      <c r="C14" s="15"/>
    </row>
    <row r="15" spans="1:8" ht="15" x14ac:dyDescent="0.25">
      <c r="A15" s="7" t="s">
        <v>33</v>
      </c>
      <c r="B15" s="15">
        <v>5.5</v>
      </c>
      <c r="C15" s="15"/>
    </row>
    <row r="16" spans="1:8" ht="15" x14ac:dyDescent="0.25">
      <c r="A16" s="7">
        <v>44104</v>
      </c>
      <c r="B16" s="15">
        <v>5.3</v>
      </c>
      <c r="C16" s="15"/>
    </row>
    <row r="17" spans="1:3" ht="15" x14ac:dyDescent="0.25">
      <c r="A17" s="7">
        <v>44196</v>
      </c>
      <c r="B17" s="15">
        <v>5</v>
      </c>
      <c r="C17" s="31">
        <v>0</v>
      </c>
    </row>
  </sheetData>
  <pageMargins left="0.7" right="0.7" top="0.78740157499999996" bottom="0.78740157499999996" header="0.3" footer="0.3"/>
  <pageSetup orientation="portrait" r:id="rId1"/>
  <ignoredErrors>
    <ignoredError sqref="A11:A15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2758C3F2DA424A96AEF71B9815E519" ma:contentTypeVersion="2" ma:contentTypeDescription="Opprett et nytt dokument." ma:contentTypeScope="" ma:versionID="47e9443c9df9aafc0c1be533e18f2828">
  <xsd:schema xmlns:xsd="http://www.w3.org/2001/XMLSchema" xmlns:xs="http://www.w3.org/2001/XMLSchema" xmlns:p="http://schemas.microsoft.com/office/2006/metadata/properties" xmlns:ns2="916dd6e1-2f7a-46b1-808a-27b2af66a194" targetNamespace="http://schemas.microsoft.com/office/2006/metadata/properties" ma:root="true" ma:fieldsID="e109ab5ddc016c659d67c57aa37bdd71" ns2:_="">
    <xsd:import namespace="916dd6e1-2f7a-46b1-808a-27b2af66a1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dd6e1-2f7a-46b1-808a-27b2af66a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AF4626-E123-45CA-AFAD-75359779BB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9BD807-4DF3-4D80-899B-D48D0C7D0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6dd6e1-2f7a-46b1-808a-27b2af66a1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63F36-902E-4A98-8CE8-ED8B16A84A8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16dd6e1-2f7a-46b1-808a-27b2af66a194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2.1</vt:lpstr>
      <vt:lpstr>2.2</vt:lpstr>
      <vt:lpstr>2.3</vt:lpstr>
      <vt:lpstr>2.4</vt:lpstr>
      <vt:lpstr>2.5</vt:lpstr>
      <vt:lpstr>2.6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2021-04-27T06:03:08Z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0x010100462758C3F2DA424A96AEF71B9815E519</vt:lpwstr>
  </property>
</Properties>
</file>