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7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970" documentId="8_{53605FBC-44F1-4ADA-9E00-190D887C8B1D}" xr6:coauthVersionLast="47" xr6:coauthVersionMax="47" xr10:uidLastSave="{DE3A1292-D5CC-450F-BFFC-4A9376DDCE7D}"/>
  <bookViews>
    <workbookView xWindow="2340" yWindow="2340" windowWidth="21600" windowHeight="11325" xr2:uid="{00000000-000D-0000-FFFF-FFFF00000000}"/>
  </bookViews>
  <sheets>
    <sheet name="2.1" sheetId="24" r:id="rId1"/>
    <sheet name="3.1" sheetId="5" r:id="rId2"/>
    <sheet name="3.2" sheetId="7" r:id="rId3"/>
    <sheet name="4.1" sheetId="27" r:id="rId4"/>
    <sheet name="4.2" sheetId="28" r:id="rId5"/>
    <sheet name="4.3" sheetId="9" r:id="rId6"/>
    <sheet name="4.4" sheetId="10" r:id="rId7"/>
    <sheet name="4.5" sheetId="11" r:id="rId8"/>
    <sheet name="4.6" sheetId="18" r:id="rId9"/>
    <sheet name="4.7" sheetId="16" r:id="rId10"/>
    <sheet name="4.8" sheetId="14" r:id="rId11"/>
    <sheet name="5.1" sheetId="20" r:id="rId12"/>
    <sheet name="5.2" sheetId="22" r:id="rId13"/>
    <sheet name="5.3" sheetId="2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" l="1"/>
  <c r="E13" i="18"/>
  <c r="F13" i="18" s="1"/>
  <c r="E6" i="18"/>
  <c r="F6" i="18" s="1"/>
  <c r="E7" i="18"/>
  <c r="F7" i="18" s="1"/>
  <c r="E8" i="18"/>
  <c r="F8" i="18" s="1"/>
  <c r="E9" i="18"/>
  <c r="F9" i="18" s="1"/>
  <c r="E10" i="18"/>
  <c r="F10" i="18" s="1"/>
  <c r="E11" i="18"/>
  <c r="F11" i="18" s="1"/>
  <c r="E12" i="18"/>
  <c r="F12" i="18" s="1"/>
  <c r="E14" i="18"/>
  <c r="F14" i="18" s="1"/>
  <c r="E15" i="18"/>
  <c r="F15" i="18" s="1"/>
  <c r="E16" i="18"/>
  <c r="F16" i="18" s="1"/>
  <c r="E17" i="18"/>
  <c r="F17" i="18" s="1"/>
  <c r="E18" i="18"/>
  <c r="F18" i="18" s="1"/>
  <c r="E19" i="18"/>
  <c r="F19" i="18" s="1"/>
  <c r="E20" i="18"/>
  <c r="F20" i="18" s="1"/>
  <c r="E21" i="18"/>
  <c r="F21" i="18" s="1"/>
  <c r="E22" i="18"/>
  <c r="F22" i="18" s="1"/>
  <c r="E23" i="18"/>
  <c r="F23" i="18" s="1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6" i="1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</calcChain>
</file>

<file path=xl/sharedStrings.xml><?xml version="1.0" encoding="utf-8"?>
<sst xmlns="http://schemas.openxmlformats.org/spreadsheetml/2006/main" count="445" uniqueCount="82">
  <si>
    <t>Netto eiendelsverdi fordelt på fondstype</t>
  </si>
  <si>
    <t>Konsesjon</t>
  </si>
  <si>
    <t>10 - 100 mill</t>
  </si>
  <si>
    <t>Ingen aktivitet</t>
  </si>
  <si>
    <t>Fond</t>
  </si>
  <si>
    <t>Fond-i-fond</t>
  </si>
  <si>
    <t>Aksjefond</t>
  </si>
  <si>
    <t>Annet</t>
  </si>
  <si>
    <t>Hedgefond</t>
  </si>
  <si>
    <t>Registrert</t>
  </si>
  <si>
    <t>Husholdninger</t>
  </si>
  <si>
    <t>Ikke-finansielle foretak</t>
  </si>
  <si>
    <t>Offentlig forvaltning</t>
  </si>
  <si>
    <t>Banker</t>
  </si>
  <si>
    <t>Nasjonalt fond</t>
  </si>
  <si>
    <t>Aktive eierfond</t>
  </si>
  <si>
    <t>Eiendomsfond</t>
  </si>
  <si>
    <t>Under 10 mill</t>
  </si>
  <si>
    <t>Andre finansielle institusjoner</t>
  </si>
  <si>
    <t>1 - 10 mrd</t>
  </si>
  <si>
    <t>Totalsum</t>
  </si>
  <si>
    <t>100 - 250 mill</t>
  </si>
  <si>
    <t>250 mill - 1 mrd</t>
  </si>
  <si>
    <t>1 - 5 mrd</t>
  </si>
  <si>
    <t>5 - 10 mrd</t>
  </si>
  <si>
    <t>Over 10 mrd</t>
  </si>
  <si>
    <t>Daglig</t>
  </si>
  <si>
    <t>Månedlig</t>
  </si>
  <si>
    <t>Kvartalsvis</t>
  </si>
  <si>
    <t>Halvårlig</t>
  </si>
  <si>
    <t>Årlig</t>
  </si>
  <si>
    <t>10 - 25 mrd</t>
  </si>
  <si>
    <t>Profesjonelle</t>
  </si>
  <si>
    <t>Ikke-profesjonelle</t>
  </si>
  <si>
    <t>Åpent</t>
  </si>
  <si>
    <t>Stengt</t>
  </si>
  <si>
    <t>Ugiret</t>
  </si>
  <si>
    <t>Giret</t>
  </si>
  <si>
    <t>Spesialfond</t>
  </si>
  <si>
    <t>'19</t>
  </si>
  <si>
    <t>'20</t>
  </si>
  <si>
    <t>'21</t>
  </si>
  <si>
    <t>Unoterte aksjer</t>
  </si>
  <si>
    <t>Kontanter og kontantekvivalenter</t>
  </si>
  <si>
    <t>Fysisk eiendom</t>
  </si>
  <si>
    <t>Obligasjoner</t>
  </si>
  <si>
    <t>Derivater</t>
  </si>
  <si>
    <t>Noterte aksjer</t>
  </si>
  <si>
    <t>Andre</t>
  </si>
  <si>
    <t>Fysisk eiendel</t>
  </si>
  <si>
    <t>Over 25 mrd</t>
  </si>
  <si>
    <t>Samlet forvaltningskapital innad i intervallet som andel av samlet forvaltningskapital totalt  (h. akse)</t>
  </si>
  <si>
    <t>Total</t>
  </si>
  <si>
    <t>Forsikringsforetak og pensjonskasser</t>
  </si>
  <si>
    <t>Andre/ukjent</t>
  </si>
  <si>
    <t>Samlet netto eiendelsverdi innad i intervallet som andel av samlet netto eiendelsverdi totalt (h.akse)</t>
  </si>
  <si>
    <t>Kilde:</t>
  </si>
  <si>
    <t>Finanstilsynet</t>
  </si>
  <si>
    <t>Antall forvaltere fordelt på intervaller av forvaltningskapital (AuM)</t>
  </si>
  <si>
    <t>Antall fond fordelt på intervaller av netto eiendelsverdi (NAV)</t>
  </si>
  <si>
    <t>181-365 dager</t>
  </si>
  <si>
    <t>91-180 dager</t>
  </si>
  <si>
    <t>31-90 dager</t>
  </si>
  <si>
    <t>8-30 dager</t>
  </si>
  <si>
    <t>2-7 dager</t>
  </si>
  <si>
    <t>0-1 dag</t>
  </si>
  <si>
    <t>Estimert netto likviditet i prosent av netto eiendelsverdi (NAV) for fond forvaltet av AIF-forvaltere med konsesjon fra Finanstilsynet</t>
  </si>
  <si>
    <t>Endring i estimert netto likviditet fra 2020 til 2021, målt i prosentpoeng, for fond forvaltet av AIF-forvaltere med konsesjon fra Finanstilsynet</t>
  </si>
  <si>
    <t>Prosentandel åpent</t>
  </si>
  <si>
    <t>Andel netto eiendelsverdi fordelt på tilgjengelig innløsningsfrekvens for åpne fond forvaltet av AIF-forvaltere med konsesjon fra Finanstilsynet</t>
  </si>
  <si>
    <t>Andel forvaltningskapital fordelt på ugirede og girede fond for fond forvaltet av AIF-forvaltere med konsesjon fra Finanstilsynet</t>
  </si>
  <si>
    <t>Prosentandel ugiret</t>
  </si>
  <si>
    <t>Prosentandel profesjonelle</t>
  </si>
  <si>
    <t>Andel netto eiendelsverdi fordelt på investortyper for fond forvaltet av AIF-forvaltere med konsesjon fra Finanstilsynet</t>
  </si>
  <si>
    <t>Andel netto eiendelsverdi fordelt på investorgrupper for fond forvaltet av AIF-forvaltere med konsesjon fra Finanstilsynet</t>
  </si>
  <si>
    <t>Andel forvaltningskapital fordelt på aktivaklasser for fond forvaltet av AIF-forvaltere med konsesjon fra Finanstilsynet</t>
  </si>
  <si>
    <t>Andel forvaltningskapital fordelt på ugirede og girede fond for fond forvaltet av registrerte AIF-forvaltere</t>
  </si>
  <si>
    <t>Andel netto eiendelsverdi fordelt på investorgrupper for fond forvaltet av registrerte AIF-forvaltere</t>
  </si>
  <si>
    <t>Andel forvaltningskapital fordelt på aktivaklasser for fond forvaltet av reigstrerte AIF-forvaltere</t>
  </si>
  <si>
    <t>Ikke oppgitt</t>
  </si>
  <si>
    <t>Netto eiendelsverdi fordelt på andel åpent for innløsning og andel stengt for innløsning for fond forvaltet av AIF-forvaltere med konsesjon fra Finanstilsynet</t>
  </si>
  <si>
    <t>Tittel: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</si>
</sst>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Open Sans"/>
      <family val="2"/>
    </font>
    <font>
      <sz val="14"/>
      <color theme="1"/>
      <name val="Open Sans Semi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NumberFormat="1"/>
    <xf numFmtId="164" fontId="0" fillId="0" borderId="0" xfId="0" applyNumberFormat="1"/>
    <xf numFmtId="0" fontId="0" fillId="0" borderId="0" xfId="0" quotePrefix="1"/>
    <xf numFmtId="0" fontId="0" fillId="0" borderId="0" xfId="0" quotePrefix="1" applyNumberFormat="1"/>
    <xf numFmtId="0" fontId="0" fillId="0" borderId="0" xfId="0" applyAlignment="1">
      <alignment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1" applyNumberFormat="1" applyFont="1"/>
    <xf numFmtId="49" fontId="0" fillId="0" borderId="0" xfId="0" applyNumberFormat="1"/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E39200"/>
      <color rgb="FF80CFE3"/>
      <color rgb="FF00768C"/>
      <color rgb="FFF75C45"/>
      <color rgb="FF751A21"/>
      <color rgb="FF71C277"/>
      <color rgb="FF005F50"/>
      <color rgb="FF52A9FF"/>
      <color rgb="FF002A85"/>
      <color rgb="FFFF5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85620176496187E-2"/>
          <c:y val="9.5154838747472617E-2"/>
          <c:w val="0.87424153249193781"/>
          <c:h val="0.64793166969766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'2.1'!$C$5:$C$28</c:f>
              <c:numCache>
                <c:formatCode>General</c:formatCode>
                <c:ptCount val="24"/>
                <c:pt idx="0">
                  <c:v>8</c:v>
                </c:pt>
                <c:pt idx="1">
                  <c:v>17</c:v>
                </c:pt>
                <c:pt idx="2">
                  <c:v>24</c:v>
                </c:pt>
                <c:pt idx="3">
                  <c:v>16</c:v>
                </c:pt>
                <c:pt idx="4">
                  <c:v>17</c:v>
                </c:pt>
                <c:pt idx="5">
                  <c:v>15</c:v>
                </c:pt>
                <c:pt idx="6">
                  <c:v>44</c:v>
                </c:pt>
                <c:pt idx="7">
                  <c:v>57</c:v>
                </c:pt>
                <c:pt idx="8">
                  <c:v>48</c:v>
                </c:pt>
                <c:pt idx="9">
                  <c:v>32</c:v>
                </c:pt>
                <c:pt idx="10">
                  <c:v>33</c:v>
                </c:pt>
                <c:pt idx="11">
                  <c:v>43</c:v>
                </c:pt>
                <c:pt idx="12">
                  <c:v>23</c:v>
                </c:pt>
                <c:pt idx="13">
                  <c:v>28</c:v>
                </c:pt>
                <c:pt idx="14">
                  <c:v>32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8-48A3-ACFD-028D0A4D1A57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'2.1'!$D$5:$D$28</c:f>
              <c:numCache>
                <c:formatCode>General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19</c:v>
                </c:pt>
                <c:pt idx="17">
                  <c:v>17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8-48A3-ACFD-028D0A4D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98528696"/>
        <c:axId val="572233752"/>
      </c:barChart>
      <c:lineChart>
        <c:grouping val="standard"/>
        <c:varyColors val="0"/>
        <c:ser>
          <c:idx val="2"/>
          <c:order val="2"/>
          <c:tx>
            <c:strRef>
              <c:f>'2.1'!$E$4</c:f>
              <c:strCache>
                <c:ptCount val="1"/>
                <c:pt idx="0">
                  <c:v>Samlet forvaltningskapital innad i intervallet som andel av samlet forvaltningskapital totalt  (h.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'2.1'!$E$5:$E$28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88-48A3-ACFD-028D0A4D1A57}"/>
            </c:ext>
          </c:extLst>
        </c:ser>
        <c:ser>
          <c:idx val="3"/>
          <c:order val="3"/>
          <c:tx>
            <c:strRef>
              <c:f>'2.1'!$F$4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'2.1'!$F$5:$F$28</c:f>
              <c:numCache>
                <c:formatCode>General</c:formatCode>
                <c:ptCount val="24"/>
                <c:pt idx="3">
                  <c:v>2.5748374735602313E-2</c:v>
                </c:pt>
                <c:pt idx="4">
                  <c:v>1.8176931629137659E-2</c:v>
                </c:pt>
                <c:pt idx="5">
                  <c:v>1.0510418835595208E-2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88-48A3-ACFD-028D0A4D1A57}"/>
            </c:ext>
          </c:extLst>
        </c:ser>
        <c:ser>
          <c:idx val="4"/>
          <c:order val="4"/>
          <c:tx>
            <c:strRef>
              <c:f>'2.1'!$G$4</c:f>
              <c:strCache>
                <c:ptCount val="1"/>
              </c:strCache>
            </c:strRef>
          </c:tx>
          <c:spPr>
            <a:ln w="28575" cap="rnd">
              <a:solidFill>
                <a:srgbClr val="F75C45">
                  <a:alpha val="98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'2.1'!$G$5:$G$28</c:f>
              <c:numCache>
                <c:formatCode>General</c:formatCode>
                <c:ptCount val="24"/>
                <c:pt idx="6" formatCode="0.000000">
                  <c:v>0.811130925459847</c:v>
                </c:pt>
                <c:pt idx="7">
                  <c:v>1.00420883717021</c:v>
                </c:pt>
                <c:pt idx="8">
                  <c:v>0.63522663181400196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88-48A3-ACFD-028D0A4D1A57}"/>
            </c:ext>
          </c:extLst>
        </c:ser>
        <c:ser>
          <c:idx val="5"/>
          <c:order val="5"/>
          <c:tx>
            <c:strRef>
              <c:f>'2.1'!$H$4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'2.1'!$H$5:$H$28</c:f>
              <c:numCache>
                <c:formatCode>General</c:formatCode>
                <c:ptCount val="24"/>
                <c:pt idx="9" formatCode="0.000000">
                  <c:v>2.1510355133103416</c:v>
                </c:pt>
                <c:pt idx="10">
                  <c:v>1.8042606387809998</c:v>
                </c:pt>
                <c:pt idx="11">
                  <c:v>1.8945583445196998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88-48A3-ACFD-028D0A4D1A57}"/>
            </c:ext>
          </c:extLst>
        </c:ser>
        <c:ser>
          <c:idx val="6"/>
          <c:order val="6"/>
          <c:tx>
            <c:strRef>
              <c:f>'2.1'!$I$4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'2.1'!$I$5:$I$28</c:f>
              <c:numCache>
                <c:formatCode>General</c:formatCode>
                <c:ptCount val="24"/>
                <c:pt idx="12" formatCode="0.000000">
                  <c:v>6.5144805143623401</c:v>
                </c:pt>
                <c:pt idx="13">
                  <c:v>5.9070011082812499</c:v>
                </c:pt>
                <c:pt idx="14">
                  <c:v>5.2491363993323796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88-48A3-ACFD-028D0A4D1A57}"/>
            </c:ext>
          </c:extLst>
        </c:ser>
        <c:ser>
          <c:idx val="7"/>
          <c:order val="7"/>
          <c:tx>
            <c:strRef>
              <c:f>'2.1'!$J$4</c:f>
              <c:strCache>
                <c:ptCount val="1"/>
              </c:strCache>
            </c:strRef>
          </c:tx>
          <c:spPr>
            <a:ln w="28575" cap="rnd">
              <a:solidFill>
                <a:srgbClr val="E392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E39200"/>
                </a:solidFill>
              </a:ln>
              <a:effectLst/>
            </c:spPr>
          </c:marker>
          <c:dPt>
            <c:idx val="16"/>
            <c:marker>
              <c:symbol val="circle"/>
              <c:size val="5"/>
              <c:spPr>
                <a:solidFill>
                  <a:srgbClr val="F75C45"/>
                </a:solidFill>
                <a:ln w="9525">
                  <a:solidFill>
                    <a:srgbClr val="F75C4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488-48A3-ACFD-028D0A4D1A57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F75C45"/>
                </a:solidFill>
                <a:ln w="9525">
                  <a:solidFill>
                    <a:srgbClr val="F75C4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488-48A3-ACFD-028D0A4D1A57}"/>
              </c:ext>
            </c:extLst>
          </c:dPt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'2.1'!$J$5:$J$28</c:f>
              <c:numCache>
                <c:formatCode>General</c:formatCode>
                <c:ptCount val="24"/>
                <c:pt idx="15" formatCode="0.000000">
                  <c:v>35.7147161081297</c:v>
                </c:pt>
                <c:pt idx="16">
                  <c:v>24.237705756879198</c:v>
                </c:pt>
                <c:pt idx="17">
                  <c:v>17.696138446299301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88-48A3-ACFD-028D0A4D1A57}"/>
            </c:ext>
          </c:extLst>
        </c:ser>
        <c:ser>
          <c:idx val="8"/>
          <c:order val="8"/>
          <c:tx>
            <c:strRef>
              <c:f>'2.1'!$K$4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'2.1'!$K$5:$K$28</c:f>
              <c:numCache>
                <c:formatCode>General</c:formatCode>
                <c:ptCount val="24"/>
                <c:pt idx="18" formatCode="0.000000">
                  <c:v>26.231561069059683</c:v>
                </c:pt>
                <c:pt idx="19">
                  <c:v>31.907341339468399</c:v>
                </c:pt>
                <c:pt idx="20">
                  <c:v>26.5016745529689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488-48A3-ACFD-028D0A4D1A57}"/>
            </c:ext>
          </c:extLst>
        </c:ser>
        <c:ser>
          <c:idx val="9"/>
          <c:order val="9"/>
          <c:tx>
            <c:strRef>
              <c:f>'2.1'!$L$4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'2.1'!$A$5:$B$28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1 - 10 mrd</c:v>
                  </c:pt>
                  <c:pt idx="18">
                    <c:v>10 - 25 mrd</c:v>
                  </c:pt>
                  <c:pt idx="21">
                    <c:v>Over 25 mrd</c:v>
                  </c:pt>
                </c:lvl>
              </c:multiLvlStrCache>
            </c:multiLvlStrRef>
          </c:cat>
          <c:val>
            <c:numRef>
              <c:f>'2.1'!$L$5:$L$28</c:f>
              <c:numCache>
                <c:formatCode>General</c:formatCode>
                <c:ptCount val="24"/>
                <c:pt idx="21" formatCode="0.000000">
                  <c:v>28.55132749494247</c:v>
                </c:pt>
                <c:pt idx="22">
                  <c:v>35.121305387790805</c:v>
                </c:pt>
                <c:pt idx="23">
                  <c:v>48.012755206230104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488-48A3-ACFD-028D0A4D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8920"/>
        <c:axId val="609827608"/>
      </c:lineChart>
      <c:catAx>
        <c:axId val="59852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233752"/>
        <c:crosses val="autoZero"/>
        <c:auto val="1"/>
        <c:lblAlgn val="ctr"/>
        <c:lblOffset val="100"/>
        <c:noMultiLvlLbl val="0"/>
      </c:catAx>
      <c:valAx>
        <c:axId val="572233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3.256479986541562E-4"/>
              <c:y val="0.40517477217850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8528696"/>
        <c:crosses val="autoZero"/>
        <c:crossBetween val="between"/>
      </c:valAx>
      <c:valAx>
        <c:axId val="6098276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7060442154542481"/>
              <c:y val="0.3933905125373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9828920"/>
        <c:crosses val="max"/>
        <c:crossBetween val="between"/>
      </c:valAx>
      <c:catAx>
        <c:axId val="609828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827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21260602262712938"/>
          <c:y val="0.8863830945175496"/>
          <c:w val="0.69146285481644076"/>
          <c:h val="0.11361690548245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FFD636"/>
          </a:solidFill>
          <a:ln>
            <a:noFill/>
          </a:ln>
          <a:effectLst/>
        </c:spPr>
      </c:pivotFmt>
      <c:pivotFmt>
        <c:idx val="6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159950706808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'4.7'!$C$5</c:f>
              <c:strCache>
                <c:ptCount val="1"/>
                <c:pt idx="0">
                  <c:v>Forsikringsforetak og pensjonskasser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'4.7'!$C$6:$C$23</c:f>
              <c:numCache>
                <c:formatCode>General</c:formatCode>
                <c:ptCount val="18"/>
                <c:pt idx="0">
                  <c:v>5384722648.8098001</c:v>
                </c:pt>
                <c:pt idx="1">
                  <c:v>22838601891.359604</c:v>
                </c:pt>
                <c:pt idx="2">
                  <c:v>26311089968.607399</c:v>
                </c:pt>
                <c:pt idx="3">
                  <c:v>6851686104.6369267</c:v>
                </c:pt>
                <c:pt idx="4">
                  <c:v>11514652716.017756</c:v>
                </c:pt>
                <c:pt idx="5">
                  <c:v>20193786617.957298</c:v>
                </c:pt>
                <c:pt idx="6">
                  <c:v>40543653772.714195</c:v>
                </c:pt>
                <c:pt idx="7">
                  <c:v>50875721889.891197</c:v>
                </c:pt>
                <c:pt idx="8">
                  <c:v>58331343381.691498</c:v>
                </c:pt>
                <c:pt idx="9">
                  <c:v>2456191841.2317286</c:v>
                </c:pt>
                <c:pt idx="10">
                  <c:v>4770869536.4666395</c:v>
                </c:pt>
                <c:pt idx="11">
                  <c:v>7637739026.9923115</c:v>
                </c:pt>
                <c:pt idx="14">
                  <c:v>262655375.60699129</c:v>
                </c:pt>
                <c:pt idx="15">
                  <c:v>3650827999.4069242</c:v>
                </c:pt>
                <c:pt idx="16">
                  <c:v>5780056059.1453876</c:v>
                </c:pt>
                <c:pt idx="17">
                  <c:v>4576910638.6109886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C-48B8-A582-D5E3780BB332}"/>
            </c:ext>
          </c:extLst>
        </c:ser>
        <c:ser>
          <c:idx val="1"/>
          <c:order val="1"/>
          <c:tx>
            <c:strRef>
              <c:f>'4.7'!$D$5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'4.7'!$D$6:$D$23</c:f>
              <c:numCache>
                <c:formatCode>General</c:formatCode>
                <c:ptCount val="18"/>
                <c:pt idx="0">
                  <c:v>2311153416.6761999</c:v>
                </c:pt>
                <c:pt idx="1">
                  <c:v>5688750429.0367002</c:v>
                </c:pt>
                <c:pt idx="2">
                  <c:v>15020879671.847601</c:v>
                </c:pt>
                <c:pt idx="3">
                  <c:v>9141015216.8963509</c:v>
                </c:pt>
                <c:pt idx="4">
                  <c:v>20315178831.130661</c:v>
                </c:pt>
                <c:pt idx="5">
                  <c:v>35133923085.968781</c:v>
                </c:pt>
                <c:pt idx="6">
                  <c:v>7063936824.4212008</c:v>
                </c:pt>
                <c:pt idx="7">
                  <c:v>8416760163.1359997</c:v>
                </c:pt>
                <c:pt idx="8">
                  <c:v>11890115465.324598</c:v>
                </c:pt>
                <c:pt idx="9">
                  <c:v>22000385364.963287</c:v>
                </c:pt>
                <c:pt idx="10">
                  <c:v>22105285447.946011</c:v>
                </c:pt>
                <c:pt idx="11">
                  <c:v>31039619664.741207</c:v>
                </c:pt>
                <c:pt idx="12">
                  <c:v>706048647.45126688</c:v>
                </c:pt>
                <c:pt idx="13">
                  <c:v>745539590.12360394</c:v>
                </c:pt>
                <c:pt idx="14">
                  <c:v>1174735124.9214087</c:v>
                </c:pt>
                <c:pt idx="15">
                  <c:v>2923218574.4071856</c:v>
                </c:pt>
                <c:pt idx="16">
                  <c:v>3869924868.5391436</c:v>
                </c:pt>
                <c:pt idx="17">
                  <c:v>5886390446.9092484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C-48B8-A582-D5E3780BB332}"/>
            </c:ext>
          </c:extLst>
        </c:ser>
        <c:ser>
          <c:idx val="2"/>
          <c:order val="2"/>
          <c:tx>
            <c:strRef>
              <c:f>'4.7'!$E$5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'4.7'!$E$6:$E$23</c:f>
              <c:numCache>
                <c:formatCode>General</c:formatCode>
                <c:ptCount val="18"/>
                <c:pt idx="0">
                  <c:v>484248280.1365</c:v>
                </c:pt>
                <c:pt idx="1">
                  <c:v>1138546843.5482004</c:v>
                </c:pt>
                <c:pt idx="2">
                  <c:v>1778235928.1056001</c:v>
                </c:pt>
                <c:pt idx="3">
                  <c:v>24516385861.464638</c:v>
                </c:pt>
                <c:pt idx="4">
                  <c:v>31865384430.629715</c:v>
                </c:pt>
                <c:pt idx="5">
                  <c:v>43576736072.953018</c:v>
                </c:pt>
                <c:pt idx="6">
                  <c:v>2438238638.3659</c:v>
                </c:pt>
                <c:pt idx="7">
                  <c:v>4425541149.4799995</c:v>
                </c:pt>
                <c:pt idx="8">
                  <c:v>7157495579.5039997</c:v>
                </c:pt>
                <c:pt idx="9">
                  <c:v>445189013.65584004</c:v>
                </c:pt>
                <c:pt idx="10">
                  <c:v>496188006.70451504</c:v>
                </c:pt>
                <c:pt idx="11">
                  <c:v>681703036.38460684</c:v>
                </c:pt>
                <c:pt idx="12">
                  <c:v>676320374.619542</c:v>
                </c:pt>
                <c:pt idx="13">
                  <c:v>1539211145.5265412</c:v>
                </c:pt>
                <c:pt idx="14">
                  <c:v>1376427887.9933884</c:v>
                </c:pt>
                <c:pt idx="15">
                  <c:v>1795200007.46</c:v>
                </c:pt>
                <c:pt idx="16">
                  <c:v>3106402194.7143998</c:v>
                </c:pt>
                <c:pt idx="17">
                  <c:v>3571615028.3443999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C-48B8-A582-D5E3780BB332}"/>
            </c:ext>
          </c:extLst>
        </c:ser>
        <c:ser>
          <c:idx val="3"/>
          <c:order val="3"/>
          <c:tx>
            <c:strRef>
              <c:f>'4.7'!$F$5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'4.7'!$F$6:$F$23</c:f>
              <c:numCache>
                <c:formatCode>General</c:formatCode>
                <c:ptCount val="18"/>
                <c:pt idx="0">
                  <c:v>866953576.23000002</c:v>
                </c:pt>
                <c:pt idx="1">
                  <c:v>3750146758.493</c:v>
                </c:pt>
                <c:pt idx="2">
                  <c:v>4170249933.0058002</c:v>
                </c:pt>
                <c:pt idx="3">
                  <c:v>17858358267.991028</c:v>
                </c:pt>
                <c:pt idx="4">
                  <c:v>3540143056.7699995</c:v>
                </c:pt>
                <c:pt idx="5">
                  <c:v>4557734985.512023</c:v>
                </c:pt>
                <c:pt idx="6">
                  <c:v>1642402687.5799999</c:v>
                </c:pt>
                <c:pt idx="7">
                  <c:v>2063761795.8600001</c:v>
                </c:pt>
                <c:pt idx="8">
                  <c:v>3601696782.0205002</c:v>
                </c:pt>
                <c:pt idx="9">
                  <c:v>5271971170.4929276</c:v>
                </c:pt>
                <c:pt idx="10">
                  <c:v>2764295373.0432186</c:v>
                </c:pt>
                <c:pt idx="11">
                  <c:v>2153991148.4082904</c:v>
                </c:pt>
                <c:pt idx="12">
                  <c:v>29678407.139733002</c:v>
                </c:pt>
                <c:pt idx="13">
                  <c:v>33236418.251826003</c:v>
                </c:pt>
                <c:pt idx="15">
                  <c:v>13308412814.372873</c:v>
                </c:pt>
                <c:pt idx="16">
                  <c:v>5111555094.2563829</c:v>
                </c:pt>
                <c:pt idx="17">
                  <c:v>3689711140.8571119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05B-4344-8990-9175D49150E5}"/>
            </c:ext>
          </c:extLst>
        </c:ser>
        <c:ser>
          <c:idx val="4"/>
          <c:order val="4"/>
          <c:tx>
            <c:strRef>
              <c:f>'4.7'!$G$5</c:f>
              <c:strCache>
                <c:ptCount val="1"/>
                <c:pt idx="0">
                  <c:v>Andre finansielle institusjoner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'4.7'!$G$6:$G$23</c:f>
              <c:numCache>
                <c:formatCode>General</c:formatCode>
                <c:ptCount val="18"/>
                <c:pt idx="0">
                  <c:v>8366204856.0710993</c:v>
                </c:pt>
                <c:pt idx="1">
                  <c:v>2476830406.6240001</c:v>
                </c:pt>
                <c:pt idx="2">
                  <c:v>4161073715.0620003</c:v>
                </c:pt>
                <c:pt idx="3">
                  <c:v>3285478411.3559413</c:v>
                </c:pt>
                <c:pt idx="4">
                  <c:v>5618066780.9359608</c:v>
                </c:pt>
                <c:pt idx="5">
                  <c:v>8031314298.6581459</c:v>
                </c:pt>
                <c:pt idx="6">
                  <c:v>1185031523.8202</c:v>
                </c:pt>
                <c:pt idx="7">
                  <c:v>6684836645.3189993</c:v>
                </c:pt>
                <c:pt idx="8">
                  <c:v>7884720127.0348997</c:v>
                </c:pt>
                <c:pt idx="9">
                  <c:v>833894965.9037044</c:v>
                </c:pt>
                <c:pt idx="10">
                  <c:v>1241798623.8865471</c:v>
                </c:pt>
                <c:pt idx="11">
                  <c:v>1057619944.3781922</c:v>
                </c:pt>
                <c:pt idx="12">
                  <c:v>413367173.44135803</c:v>
                </c:pt>
                <c:pt idx="13">
                  <c:v>557028084.83852887</c:v>
                </c:pt>
                <c:pt idx="14">
                  <c:v>842082541.55541158</c:v>
                </c:pt>
                <c:pt idx="15">
                  <c:v>3682241773.155416</c:v>
                </c:pt>
                <c:pt idx="16">
                  <c:v>2817376405.823699</c:v>
                </c:pt>
                <c:pt idx="17">
                  <c:v>3604687764.5330515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05B-4344-8990-9175D49150E5}"/>
            </c:ext>
          </c:extLst>
        </c:ser>
        <c:ser>
          <c:idx val="5"/>
          <c:order val="5"/>
          <c:tx>
            <c:strRef>
              <c:f>'4.7'!$H$5</c:f>
              <c:strCache>
                <c:ptCount val="1"/>
                <c:pt idx="0">
                  <c:v>Banker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'4.7'!$H$6:$H$23</c:f>
              <c:numCache>
                <c:formatCode>General</c:formatCode>
                <c:ptCount val="18"/>
                <c:pt idx="0">
                  <c:v>1781508090.9302001</c:v>
                </c:pt>
                <c:pt idx="1">
                  <c:v>2694582302.1269002</c:v>
                </c:pt>
                <c:pt idx="2">
                  <c:v>3633014480.1128001</c:v>
                </c:pt>
                <c:pt idx="3">
                  <c:v>62677750.700000003</c:v>
                </c:pt>
                <c:pt idx="4">
                  <c:v>3794209302.1288137</c:v>
                </c:pt>
                <c:pt idx="5">
                  <c:v>9748472182.1270142</c:v>
                </c:pt>
                <c:pt idx="6">
                  <c:v>0</c:v>
                </c:pt>
                <c:pt idx="7">
                  <c:v>3289153.4</c:v>
                </c:pt>
                <c:pt idx="8">
                  <c:v>7987000</c:v>
                </c:pt>
                <c:pt idx="9">
                  <c:v>286510428.15847802</c:v>
                </c:pt>
                <c:pt idx="10">
                  <c:v>146299907.46581402</c:v>
                </c:pt>
                <c:pt idx="11">
                  <c:v>129779525.9907552</c:v>
                </c:pt>
                <c:pt idx="14">
                  <c:v>0</c:v>
                </c:pt>
                <c:pt idx="15">
                  <c:v>969491564.13</c:v>
                </c:pt>
                <c:pt idx="16">
                  <c:v>2601511023.2864051</c:v>
                </c:pt>
                <c:pt idx="17">
                  <c:v>3087103710.6400003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05B-4344-8990-9175D49150E5}"/>
            </c:ext>
          </c:extLst>
        </c:ser>
        <c:ser>
          <c:idx val="6"/>
          <c:order val="6"/>
          <c:tx>
            <c:strRef>
              <c:f>'4.7'!$I$5</c:f>
              <c:strCache>
                <c:ptCount val="1"/>
                <c:pt idx="0">
                  <c:v>Offentlig forvaltning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'4.7'!$I$6:$I$23</c:f>
              <c:numCache>
                <c:formatCode>General</c:formatCode>
                <c:ptCount val="18"/>
                <c:pt idx="0">
                  <c:v>44465725.728600003</c:v>
                </c:pt>
                <c:pt idx="1">
                  <c:v>56435264.195100002</c:v>
                </c:pt>
                <c:pt idx="2">
                  <c:v>35171918.256099999</c:v>
                </c:pt>
                <c:pt idx="3">
                  <c:v>0</c:v>
                </c:pt>
                <c:pt idx="4">
                  <c:v>2033738956.1072571</c:v>
                </c:pt>
                <c:pt idx="5">
                  <c:v>539244370.21000004</c:v>
                </c:pt>
                <c:pt idx="6">
                  <c:v>477436456.62739992</c:v>
                </c:pt>
                <c:pt idx="7">
                  <c:v>360793079.208</c:v>
                </c:pt>
                <c:pt idx="8">
                  <c:v>662551543.10320008</c:v>
                </c:pt>
                <c:pt idx="9">
                  <c:v>34119954.055331998</c:v>
                </c:pt>
                <c:pt idx="10">
                  <c:v>40556931.5119</c:v>
                </c:pt>
                <c:pt idx="11">
                  <c:v>30116234.331200004</c:v>
                </c:pt>
                <c:pt idx="15">
                  <c:v>0</c:v>
                </c:pt>
                <c:pt idx="16">
                  <c:v>10849209.210000001</c:v>
                </c:pt>
                <c:pt idx="17">
                  <c:v>13440277.130000001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84-4A79-8048-CE6694B18A2E}"/>
            </c:ext>
          </c:extLst>
        </c:ser>
        <c:ser>
          <c:idx val="7"/>
          <c:order val="7"/>
          <c:tx>
            <c:strRef>
              <c:f>'4.7'!$J$5</c:f>
              <c:strCache>
                <c:ptCount val="1"/>
                <c:pt idx="0">
                  <c:v>Andre/ukjent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6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4-4EBA-BBC2-7333FFDA4C94}"/>
              </c:ext>
            </c:extLst>
          </c:dPt>
          <c:cat>
            <c:multiLvlStrRef>
              <c:f>'4.7'!$A$6:$B$23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'4.7'!$J$6:$J$23</c:f>
              <c:numCache>
                <c:formatCode>General</c:formatCode>
                <c:ptCount val="18"/>
                <c:pt idx="0">
                  <c:v>501680277.47140008</c:v>
                </c:pt>
                <c:pt idx="1">
                  <c:v>645208204.6135</c:v>
                </c:pt>
                <c:pt idx="2">
                  <c:v>0</c:v>
                </c:pt>
                <c:pt idx="3">
                  <c:v>245889679.273</c:v>
                </c:pt>
                <c:pt idx="4">
                  <c:v>183181842.82040003</c:v>
                </c:pt>
                <c:pt idx="5">
                  <c:v>117886565.03329998</c:v>
                </c:pt>
                <c:pt idx="6">
                  <c:v>160169688.252</c:v>
                </c:pt>
                <c:pt idx="7">
                  <c:v>269139413.68000001</c:v>
                </c:pt>
                <c:pt idx="8">
                  <c:v>71438614.620000005</c:v>
                </c:pt>
                <c:pt idx="9">
                  <c:v>706197824.87</c:v>
                </c:pt>
                <c:pt idx="10">
                  <c:v>353651085.60334319</c:v>
                </c:pt>
                <c:pt idx="11">
                  <c:v>0</c:v>
                </c:pt>
                <c:pt idx="14">
                  <c:v>816256712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1-46EE-A9A9-D9210513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24163285795602"/>
          <c:y val="0.80176571918200701"/>
          <c:w val="0.81123616317359692"/>
          <c:h val="0.12175224391500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36224684958825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'4.8'!$C$5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'4.8'!$C$6:$C$23</c:f>
              <c:numCache>
                <c:formatCode>General</c:formatCode>
                <c:ptCount val="18"/>
                <c:pt idx="0">
                  <c:v>367407627.73559999</c:v>
                </c:pt>
                <c:pt idx="1">
                  <c:v>107321187.2263</c:v>
                </c:pt>
                <c:pt idx="2">
                  <c:v>2804654199.9733</c:v>
                </c:pt>
                <c:pt idx="3">
                  <c:v>4288506457.2646003</c:v>
                </c:pt>
                <c:pt idx="4">
                  <c:v>7679630550.7690001</c:v>
                </c:pt>
                <c:pt idx="5">
                  <c:v>13573536842.938271</c:v>
                </c:pt>
                <c:pt idx="6">
                  <c:v>9987535547.1996002</c:v>
                </c:pt>
                <c:pt idx="7">
                  <c:v>16747529411.27594</c:v>
                </c:pt>
                <c:pt idx="8">
                  <c:v>21341525282.592995</c:v>
                </c:pt>
                <c:pt idx="9">
                  <c:v>25471421.486000001</c:v>
                </c:pt>
                <c:pt idx="11">
                  <c:v>1907366.98</c:v>
                </c:pt>
                <c:pt idx="12">
                  <c:v>15705257000.076862</c:v>
                </c:pt>
                <c:pt idx="13">
                  <c:v>19719924288.362099</c:v>
                </c:pt>
                <c:pt idx="14">
                  <c:v>27161595873.957302</c:v>
                </c:pt>
                <c:pt idx="15">
                  <c:v>7902823823.2968531</c:v>
                </c:pt>
                <c:pt idx="16">
                  <c:v>7105793835.7734861</c:v>
                </c:pt>
                <c:pt idx="17">
                  <c:v>8051077906.2570171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C-48B8-A582-D5E3780BB332}"/>
            </c:ext>
          </c:extLst>
        </c:ser>
        <c:ser>
          <c:idx val="1"/>
          <c:order val="1"/>
          <c:tx>
            <c:strRef>
              <c:f>'4.8'!$D$5</c:f>
              <c:strCache>
                <c:ptCount val="1"/>
                <c:pt idx="0">
                  <c:v>Noterte 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'4.8'!$D$6:$D$23</c:f>
              <c:numCache>
                <c:formatCode>General</c:formatCode>
                <c:ptCount val="18"/>
                <c:pt idx="0">
                  <c:v>23377182777.467701</c:v>
                </c:pt>
                <c:pt idx="1">
                  <c:v>36323450173.543396</c:v>
                </c:pt>
                <c:pt idx="2">
                  <c:v>47628557599.908707</c:v>
                </c:pt>
                <c:pt idx="9">
                  <c:v>27610467486.764233</c:v>
                </c:pt>
                <c:pt idx="10">
                  <c:v>24400189015.156994</c:v>
                </c:pt>
                <c:pt idx="11">
                  <c:v>32236046852.481392</c:v>
                </c:pt>
                <c:pt idx="15">
                  <c:v>1032044329.6800001</c:v>
                </c:pt>
                <c:pt idx="16">
                  <c:v>1126840704.4377</c:v>
                </c:pt>
                <c:pt idx="17">
                  <c:v>1239330929.5527999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5-44A7-9344-63A287DD2F11}"/>
            </c:ext>
          </c:extLst>
        </c:ser>
        <c:ser>
          <c:idx val="2"/>
          <c:order val="2"/>
          <c:tx>
            <c:strRef>
              <c:f>'4.8'!$E$5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'4.8'!$E$6:$E$23</c:f>
              <c:numCache>
                <c:formatCode>General</c:formatCode>
                <c:ptCount val="18"/>
                <c:pt idx="1">
                  <c:v>47362591.001100004</c:v>
                </c:pt>
                <c:pt idx="2">
                  <c:v>17508178.905000001</c:v>
                </c:pt>
                <c:pt idx="3">
                  <c:v>1899169238.7426</c:v>
                </c:pt>
                <c:pt idx="4">
                  <c:v>3542468312.3325996</c:v>
                </c:pt>
                <c:pt idx="5">
                  <c:v>6252832826.5250282</c:v>
                </c:pt>
                <c:pt idx="6">
                  <c:v>201878979.39300001</c:v>
                </c:pt>
                <c:pt idx="7">
                  <c:v>209120027.5713</c:v>
                </c:pt>
                <c:pt idx="8">
                  <c:v>812335428.29550004</c:v>
                </c:pt>
                <c:pt idx="9">
                  <c:v>39253902.975000001</c:v>
                </c:pt>
                <c:pt idx="10">
                  <c:v>181757293.80059999</c:v>
                </c:pt>
                <c:pt idx="11">
                  <c:v>217580996.8348</c:v>
                </c:pt>
                <c:pt idx="12">
                  <c:v>11376000</c:v>
                </c:pt>
                <c:pt idx="13">
                  <c:v>11840000</c:v>
                </c:pt>
                <c:pt idx="14">
                  <c:v>505936156.14719999</c:v>
                </c:pt>
                <c:pt idx="15">
                  <c:v>333257114.0104</c:v>
                </c:pt>
                <c:pt idx="16">
                  <c:v>326055352.9393</c:v>
                </c:pt>
                <c:pt idx="17">
                  <c:v>428267747.94880003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F5-44A7-9344-63A287DD2F11}"/>
            </c:ext>
          </c:extLst>
        </c:ser>
        <c:ser>
          <c:idx val="3"/>
          <c:order val="3"/>
          <c:tx>
            <c:strRef>
              <c:f>'4.8'!$F$5</c:f>
              <c:strCache>
                <c:ptCount val="1"/>
                <c:pt idx="0">
                  <c:v>Fysisk eiendom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'4.8'!$F$6:$F$23</c:f>
              <c:numCache>
                <c:formatCode>General</c:formatCode>
                <c:ptCount val="18"/>
                <c:pt idx="6">
                  <c:v>44860488459.420998</c:v>
                </c:pt>
                <c:pt idx="7">
                  <c:v>50149471271.952003</c:v>
                </c:pt>
                <c:pt idx="8">
                  <c:v>61618979163.407089</c:v>
                </c:pt>
                <c:pt idx="15">
                  <c:v>51548190.539999999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F5-44A7-9344-63A287DD2F11}"/>
            </c:ext>
          </c:extLst>
        </c:ser>
        <c:ser>
          <c:idx val="4"/>
          <c:order val="4"/>
          <c:tx>
            <c:strRef>
              <c:f>'4.8'!$G$5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'4.8'!$G$6:$G$23</c:f>
              <c:numCache>
                <c:formatCode>General</c:formatCode>
                <c:ptCount val="18"/>
                <c:pt idx="0">
                  <c:v>2265953895.5048003</c:v>
                </c:pt>
                <c:pt idx="1">
                  <c:v>2308560540.5469999</c:v>
                </c:pt>
                <c:pt idx="2">
                  <c:v>3057649999.5278997</c:v>
                </c:pt>
                <c:pt idx="3">
                  <c:v>59344113867.910461</c:v>
                </c:pt>
                <c:pt idx="4">
                  <c:v>71150864417.337753</c:v>
                </c:pt>
                <c:pt idx="5">
                  <c:v>102295470200.46194</c:v>
                </c:pt>
                <c:pt idx="6">
                  <c:v>330166606.69199997</c:v>
                </c:pt>
                <c:pt idx="7">
                  <c:v>544150019.38709998</c:v>
                </c:pt>
                <c:pt idx="8">
                  <c:v>1080589692.7964001</c:v>
                </c:pt>
                <c:pt idx="9">
                  <c:v>3334051725.2200451</c:v>
                </c:pt>
                <c:pt idx="10">
                  <c:v>2017766965.1660938</c:v>
                </c:pt>
                <c:pt idx="11">
                  <c:v>2810827057.6061792</c:v>
                </c:pt>
                <c:pt idx="12">
                  <c:v>305497644.24274647</c:v>
                </c:pt>
                <c:pt idx="13">
                  <c:v>742683972.5391233</c:v>
                </c:pt>
                <c:pt idx="14">
                  <c:v>838909944.14643633</c:v>
                </c:pt>
                <c:pt idx="15">
                  <c:v>5604314463.9650993</c:v>
                </c:pt>
                <c:pt idx="16">
                  <c:v>5619699378.2098007</c:v>
                </c:pt>
                <c:pt idx="17">
                  <c:v>6497492238.8742008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F5-44A7-9344-63A287DD2F11}"/>
            </c:ext>
          </c:extLst>
        </c:ser>
        <c:ser>
          <c:idx val="5"/>
          <c:order val="5"/>
          <c:tx>
            <c:strRef>
              <c:f>'4.8'!$H$5</c:f>
              <c:strCache>
                <c:ptCount val="1"/>
                <c:pt idx="0">
                  <c:v>Kontanter og kontantekvivalenter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'4.8'!$H$6:$H$23</c:f>
              <c:numCache>
                <c:formatCode>General</c:formatCode>
                <c:ptCount val="18"/>
                <c:pt idx="0">
                  <c:v>32450128.930199999</c:v>
                </c:pt>
                <c:pt idx="1">
                  <c:v>1290338035.6791</c:v>
                </c:pt>
                <c:pt idx="2">
                  <c:v>2379580183.8452001</c:v>
                </c:pt>
                <c:pt idx="3">
                  <c:v>219624118.44219998</c:v>
                </c:pt>
                <c:pt idx="4">
                  <c:v>428570128.07860029</c:v>
                </c:pt>
                <c:pt idx="5">
                  <c:v>766921935.64999199</c:v>
                </c:pt>
                <c:pt idx="6">
                  <c:v>62652097.053000003</c:v>
                </c:pt>
                <c:pt idx="7">
                  <c:v>388918171.08959997</c:v>
                </c:pt>
                <c:pt idx="8">
                  <c:v>122750310.1991</c:v>
                </c:pt>
                <c:pt idx="9">
                  <c:v>2794312848.1627998</c:v>
                </c:pt>
                <c:pt idx="10">
                  <c:v>1614537224.4459004</c:v>
                </c:pt>
                <c:pt idx="11">
                  <c:v>2503936154.0499001</c:v>
                </c:pt>
                <c:pt idx="14">
                  <c:v>60768297.703668363</c:v>
                </c:pt>
                <c:pt idx="15">
                  <c:v>506641660.05430007</c:v>
                </c:pt>
                <c:pt idx="16">
                  <c:v>1144659439.3624938</c:v>
                </c:pt>
                <c:pt idx="17">
                  <c:v>236038902.87378058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F5-44A7-9344-63A287DD2F11}"/>
            </c:ext>
          </c:extLst>
        </c:ser>
        <c:ser>
          <c:idx val="6"/>
          <c:order val="6"/>
          <c:tx>
            <c:strRef>
              <c:f>'4.8'!$I$5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'4.8'!$I$6:$I$23</c:f>
              <c:numCache>
                <c:formatCode>General</c:formatCode>
                <c:ptCount val="18"/>
                <c:pt idx="0">
                  <c:v>1548778.88</c:v>
                </c:pt>
                <c:pt idx="5">
                  <c:v>782250.94720000005</c:v>
                </c:pt>
                <c:pt idx="8">
                  <c:v>152272113.30840001</c:v>
                </c:pt>
                <c:pt idx="9">
                  <c:v>563077903.38758397</c:v>
                </c:pt>
                <c:pt idx="10">
                  <c:v>392379571.82667112</c:v>
                </c:pt>
                <c:pt idx="11">
                  <c:v>3496733892.8029685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F5-44A7-9344-63A287DD2F11}"/>
            </c:ext>
          </c:extLst>
        </c:ser>
        <c:ser>
          <c:idx val="7"/>
          <c:order val="7"/>
          <c:tx>
            <c:strRef>
              <c:f>'4.8'!$J$5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'4.8'!$J$6:$J$23</c:f>
              <c:numCache>
                <c:formatCode>General</c:formatCode>
                <c:ptCount val="18"/>
                <c:pt idx="0">
                  <c:v>49601590.387900002</c:v>
                </c:pt>
                <c:pt idx="1">
                  <c:v>9360485.2647000011</c:v>
                </c:pt>
                <c:pt idx="2">
                  <c:v>9941949.3498999998</c:v>
                </c:pt>
                <c:pt idx="5">
                  <c:v>163010.20000000001</c:v>
                </c:pt>
                <c:pt idx="9">
                  <c:v>4965490949.5007601</c:v>
                </c:pt>
                <c:pt idx="10">
                  <c:v>7121517727.1548815</c:v>
                </c:pt>
                <c:pt idx="11">
                  <c:v>6778534509.804512</c:v>
                </c:pt>
                <c:pt idx="15">
                  <c:v>10623773566.874622</c:v>
                </c:pt>
                <c:pt idx="16">
                  <c:v>6980486852.5477161</c:v>
                </c:pt>
                <c:pt idx="17">
                  <c:v>6106541182.1205997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F5-44A7-9344-63A287DD2F11}"/>
            </c:ext>
          </c:extLst>
        </c:ser>
        <c:ser>
          <c:idx val="8"/>
          <c:order val="8"/>
          <c:tx>
            <c:strRef>
              <c:f>'4.8'!$K$5</c:f>
              <c:strCache>
                <c:ptCount val="1"/>
                <c:pt idx="0">
                  <c:v>Fysisk eiendel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multiLvlStrRef>
              <c:f>'4.8'!$A$6:$B$23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'4.8'!$K$6:$K$23</c:f>
              <c:numCache>
                <c:formatCode>General</c:formatCode>
                <c:ptCount val="18"/>
                <c:pt idx="15">
                  <c:v>1131556284.1653199</c:v>
                </c:pt>
                <c:pt idx="16">
                  <c:v>1038434258.328405</c:v>
                </c:pt>
                <c:pt idx="17">
                  <c:v>1801240483.8363028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F5-44A7-9344-63A287DD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68919204484161"/>
          <c:y val="0.81357928217130948"/>
          <c:w val="0.78039156851272495"/>
          <c:h val="3.910577745822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1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7E0F6AF9-CF2D-48F8-9996-6EB7A033FD5F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FA0C719-5A3A-404F-9256-D8611E3270E3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4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A29BC21-6FFA-4FC8-B954-371CBEE3991F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5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F5ED711-CE05-4855-B67E-00D5A769FE48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99DE0CD-B1DB-4BE4-8AA7-B5AEAE3A5550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25A70366-8892-4E2C-B77E-36BD77EC0FBF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D25517A-7B66-4598-9D6F-6141965B44C3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9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B3591F88-0E51-4CD7-86E3-489167E4E2BC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0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153759D-F65A-4F3F-A4B0-85BC67A5063F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2C958713-933D-45ED-A811-5AE0A3499CCB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2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C731A0BD-31DF-49C9-898A-F57FBEA0C757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3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6B62439-0354-4C5A-88E1-A860312B4769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4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5CF1687-8D6C-47AE-9C2A-9373BF1253AD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5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C9963C7-93F1-4D91-B2F8-F493D58DD11B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6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09B6D511-776B-4BE8-BFC2-7067984604B0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7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2F2C555-328A-47D7-8F44-13BDAEE9BAF8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8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D2A11E2-288D-403F-A7EE-12FAD45F39B6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92A2903B-2668-4244-9D28-4FFA2DF3D96B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22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CFC9FB9-0340-4C54-9089-CC766488160D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3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307A952-9D06-4685-9DDF-F84CA15F9CE7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4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3944108D-3325-45FB-9B6B-D524346175C4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5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5EE6F6F-DF5A-4FFC-989B-96C6F25D5945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6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DE4A192-FA00-406E-9CB5-BBA2E7D87BCF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7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527C022-FF31-4F91-99FC-DF3B1F08BDF0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8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C243EF69-7965-4051-BA63-4251D13D3C23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9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2756BB38-7A79-477E-BB45-B6A7718A5724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0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9C9F3F9-B0D7-4B39-8F81-A5604FC11D7D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1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FF25E219-C438-4462-817C-431EF134199E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95D3743-76D0-40CC-A671-58E9000584DD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3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96155BC6-7657-473B-9705-E4BA0526E7F9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4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9E8EB84-BD4B-406F-9FDA-0582508D6015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5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CE5B9D7E-C16F-4A3E-988E-7834CDBF3D21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6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78C6C145-BA4F-4707-85C3-C281C73F5ED2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7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715B915-9623-4197-9D66-D13C43CBB847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8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FEFAA363-6187-418C-B354-28598DE85DB9}" type="CELLRANGE">
                  <a:rPr lang="en-US"/>
                  <a:pPr>
                    <a:defRPr lang="en-US"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39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'5.1'!$C$5</c:f>
              <c:strCache>
                <c:ptCount val="1"/>
                <c:pt idx="0">
                  <c:v>Ugiret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D1-4FFE-AD36-BE76B9C5241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D1-4FFE-AD36-BE76B9C5241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D1-4FFE-AD36-BE76B9C5241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D1-4FFE-AD36-BE76B9C5241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D1-4FFE-AD36-BE76B9C5241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ED1-4FFE-AD36-BE76B9C5241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ED1-4FFE-AD36-BE76B9C5241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ED1-4FFE-AD36-BE76B9C5241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ED1-4FFE-AD36-BE76B9C5241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ED1-4FFE-AD36-BE76B9C5241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ED1-4FFE-AD36-BE76B9C5241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ED1-4FFE-AD36-BE76B9C5241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ED1-4FFE-AD36-BE76B9C5241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ED1-4FFE-AD36-BE76B9C5241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ED1-4FFE-AD36-BE76B9C5241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ED1-4FFE-AD36-BE76B9C5241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ED1-4FFE-AD36-BE76B9C5241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38BBC7D-0A2F-4725-A7AF-203AEC8693E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ED1-4FFE-AD36-BE76B9C524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5143575-878A-4815-836C-27036364DF8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ED1-4FFE-AD36-BE76B9C524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B4240F6-8DEF-4EA9-BDE8-DD28F66E180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ED1-4FFE-AD36-BE76B9C524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CAC010-B2EA-4F9D-9239-D7C2FC13BF2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ED1-4FFE-AD36-BE76B9C524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F0B733-D262-4BDC-8B80-3762910DF5C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ED1-4FFE-AD36-BE76B9C524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B80642A-2DDB-476A-876C-5968817B765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ED1-4FFE-AD36-BE76B9C524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B94CE63-F231-4F5F-A86A-58149FB6A8D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ED1-4FFE-AD36-BE76B9C524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5FEC152-A370-4B99-A839-C51F6BB52E1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ED1-4FFE-AD36-BE76B9C524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E79CAFC-B1EB-4D2E-B00E-2FAA3A435A9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ED1-4FFE-AD36-BE76B9C524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DA496ED-3ACF-425D-98EC-B1893B8DF66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ED1-4FFE-AD36-BE76B9C5241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AA06B6F-BB96-4CD6-8E70-EB4D18ECCD5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ED1-4FFE-AD36-BE76B9C524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2B8F034-6B65-4CDC-BDA9-0A1F3A54777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ED1-4FFE-AD36-BE76B9C5241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969FA8A-CDA7-4644-9B17-14F4F7D9FAA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ED1-4FFE-AD36-BE76B9C5241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1D1A3CE-D01B-4AB7-8963-D5B0E924A9C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ED1-4FFE-AD36-BE76B9C524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4C00940-D7CD-452A-905B-320925B8389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ED1-4FFE-AD36-BE76B9C5241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1BD8EFB-B2D7-4F6D-895C-514E1D1C878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ED1-4FFE-AD36-BE76B9C524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67B152A-1EFB-4D69-B478-28B7ED80767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ED1-4FFE-AD36-BE76B9C5241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13402DF-ACE2-4CC7-BEDC-DC8D568E7C9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ED1-4FFE-AD36-BE76B9C52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'5.1'!$A$6:$B$23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'5.1'!$C$6:$C$23</c:f>
              <c:numCache>
                <c:formatCode>General</c:formatCode>
                <c:ptCount val="18"/>
                <c:pt idx="0">
                  <c:v>3000867090</c:v>
                </c:pt>
                <c:pt idx="1">
                  <c:v>3033937370</c:v>
                </c:pt>
                <c:pt idx="2">
                  <c:v>3671002456</c:v>
                </c:pt>
                <c:pt idx="3">
                  <c:v>5237603382</c:v>
                </c:pt>
                <c:pt idx="4">
                  <c:v>5273052534</c:v>
                </c:pt>
                <c:pt idx="5">
                  <c:v>5993852001</c:v>
                </c:pt>
                <c:pt idx="6">
                  <c:v>4525246665</c:v>
                </c:pt>
                <c:pt idx="7">
                  <c:v>2638232625</c:v>
                </c:pt>
                <c:pt idx="8">
                  <c:v>3059100602</c:v>
                </c:pt>
                <c:pt idx="9">
                  <c:v>52677743</c:v>
                </c:pt>
                <c:pt idx="10">
                  <c:v>177070348</c:v>
                </c:pt>
                <c:pt idx="11">
                  <c:v>398739421</c:v>
                </c:pt>
                <c:pt idx="12">
                  <c:v>8877541304.0751991</c:v>
                </c:pt>
                <c:pt idx="13">
                  <c:v>9467437987.7683983</c:v>
                </c:pt>
                <c:pt idx="14">
                  <c:v>14435853466.648598</c:v>
                </c:pt>
                <c:pt idx="15">
                  <c:v>501055413.50139999</c:v>
                </c:pt>
                <c:pt idx="16">
                  <c:v>731621428</c:v>
                </c:pt>
                <c:pt idx="17">
                  <c:v>829477626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('5.1'!$F$6:$F$8,'5.1'!$F$9:$F$11,'5.1'!$F$12:$F$14,'5.1'!$F$15:$F$17,'5.1'!$F$18:$F$20,'5.1'!$F$21:$F$23)</c15:f>
                <c15:dlblRangeCache>
                  <c:ptCount val="18"/>
                  <c:pt idx="0">
                    <c:v>100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100</c:v>
                  </c:pt>
                  <c:pt idx="5">
                    <c:v>100</c:v>
                  </c:pt>
                  <c:pt idx="6">
                    <c:v>98</c:v>
                  </c:pt>
                  <c:pt idx="7">
                    <c:v>81</c:v>
                  </c:pt>
                  <c:pt idx="8">
                    <c:v>52</c:v>
                  </c:pt>
                  <c:pt idx="9">
                    <c:v>100</c:v>
                  </c:pt>
                  <c:pt idx="10">
                    <c:v>14</c:v>
                  </c:pt>
                  <c:pt idx="11">
                    <c:v>18</c:v>
                  </c:pt>
                  <c:pt idx="12">
                    <c:v>79</c:v>
                  </c:pt>
                  <c:pt idx="13">
                    <c:v>80</c:v>
                  </c:pt>
                  <c:pt idx="14">
                    <c:v>89</c:v>
                  </c:pt>
                  <c:pt idx="15">
                    <c:v>88</c:v>
                  </c:pt>
                  <c:pt idx="16">
                    <c:v>99</c:v>
                  </c:pt>
                  <c:pt idx="17">
                    <c:v>58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ED1-4FFE-AD36-BE76B9C5241E}"/>
            </c:ext>
          </c:extLst>
        </c:ser>
        <c:ser>
          <c:idx val="1"/>
          <c:order val="1"/>
          <c:tx>
            <c:strRef>
              <c:f>'5.1'!$D$5</c:f>
              <c:strCache>
                <c:ptCount val="1"/>
                <c:pt idx="0">
                  <c:v>Giret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5893-4CBE-8CE6-E6ABE6BED96E}"/>
              </c:ext>
            </c:extLst>
          </c:dPt>
          <c:cat>
            <c:multiLvlStrRef>
              <c:f>'5.1'!$A$6:$B$23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'5.1'!$D$6:$D$23</c:f>
              <c:numCache>
                <c:formatCode>General</c:formatCode>
                <c:ptCount val="18"/>
                <c:pt idx="6">
                  <c:v>115660285</c:v>
                </c:pt>
                <c:pt idx="7">
                  <c:v>605948615</c:v>
                </c:pt>
                <c:pt idx="8">
                  <c:v>2845989392</c:v>
                </c:pt>
                <c:pt idx="10">
                  <c:v>1080782873</c:v>
                </c:pt>
                <c:pt idx="11">
                  <c:v>1836637771</c:v>
                </c:pt>
                <c:pt idx="12">
                  <c:v>2300332608</c:v>
                </c:pt>
                <c:pt idx="13">
                  <c:v>2403044834</c:v>
                </c:pt>
                <c:pt idx="14">
                  <c:v>1824802684.184</c:v>
                </c:pt>
                <c:pt idx="15">
                  <c:v>70163798.299999997</c:v>
                </c:pt>
                <c:pt idx="16">
                  <c:v>10476190</c:v>
                </c:pt>
                <c:pt idx="17">
                  <c:v>589439000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1-4FFE-AD36-BE76B9C52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0724144"/>
        <c:axId val="430725128"/>
      </c:barChart>
      <c:catAx>
        <c:axId val="43072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0725128"/>
        <c:crosses val="autoZero"/>
        <c:auto val="1"/>
        <c:lblAlgn val="ctr"/>
        <c:lblOffset val="100"/>
        <c:noMultiLvlLbl val="0"/>
      </c:catAx>
      <c:valAx>
        <c:axId val="430725128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07241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7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DB1BDC2-E5B8-42D3-8191-3C04921EBF5F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55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B4DCD25-4DB5-4248-B868-29D918FF0080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56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4B34BAC-0453-4DA4-BA6C-40B8D9CB37DC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57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6C7DB757-CF07-4456-A18D-FD7A66C2CC61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58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AC50BE6-AC64-4BF9-8258-71F869F8DC95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59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61A54E6-431A-4400-A925-F0351CE5D500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B706E2F6-199B-44CC-BE32-8C555CF87A64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1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2FAD428-5BB5-4A38-98F5-9915032AFB92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2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4E049029-4C9A-4D21-A733-E5ED3A3FE65F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3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48B6D77-02FD-4D34-8B7C-E0D2936B7C29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4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471D4DA5-5D3F-48E9-B61F-004E2242F4EA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5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F5CABD7-0A86-40A8-82F8-AD1FA6583227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6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9276A1C5-1901-402D-84B9-74E092E17E3B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7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6F0DC4E-4CA3-426C-BC2E-58FEC22D3A09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8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A9791A1B-DCFD-4C1C-92E6-206677539037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69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7A325E5-FEE0-4607-94D4-41EA7518AA14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70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3103B81-82B4-4721-8395-16816304EF02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71"/>
        <c:spPr>
          <a:solidFill>
            <a:srgbClr val="002A8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3AA60834-32FF-49A1-BDFD-E7E294EA2A5F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7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73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74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37F49639-576D-419E-950E-BB77ED4B2C45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6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7ED63AE0-71C5-4E1F-9289-95AC9B07F59E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7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19D5CBA9-29CE-46AE-BD89-2440E6F53AF1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8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7D1C6C3-6CCD-4129-972E-DB61EDFDBE3A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9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BA49F449-21D0-4A6B-ABFF-7C2B3E0A4817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0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C60CBBEC-3268-4AFF-A40C-5CA8E32A120F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1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B71C054C-A0A3-480B-98E9-0BB6A22E6E33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3CB9B4B-5E72-46FF-9BEB-823847A73EE4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791CA79-B8A9-4B76-A643-2ADD2D758A40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4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44F100F-09B5-490D-9DF2-F85939A6D2CA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288C18E3-944D-41B2-B840-C9770E683EE8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6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7D121C3-EDD4-4FC2-8676-FFE3BDC24648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7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1656C92-4098-4801-9E6B-A6E90F63CF16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8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9CF25AA2-EBA5-4308-A545-1E3C2E5A2729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9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0E19CD84-9CB1-403F-84C6-DBD1D9450D00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90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0F3C5F42-D524-4454-8248-48C4DC8DE39C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91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271DD74-1C97-421C-B4D0-2F9A350A57D2}" type="CELLRANGE">
                  <a:rPr lang="en-US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'5.2'!$C$5</c:f>
              <c:strCache>
                <c:ptCount val="1"/>
                <c:pt idx="0">
                  <c:v>Profesjonelle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21B-4BBB-9997-6C65F7DE40E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21B-4BBB-9997-6C65F7DE40E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21B-4BBB-9997-6C65F7DE40E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21B-4BBB-9997-6C65F7DE40E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21B-4BBB-9997-6C65F7DE40E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21B-4BBB-9997-6C65F7DE40E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21B-4BBB-9997-6C65F7DE40E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21B-4BBB-9997-6C65F7DE40E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21B-4BBB-9997-6C65F7DE40E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21B-4BBB-9997-6C65F7DE40E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21B-4BBB-9997-6C65F7DE40E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21B-4BBB-9997-6C65F7DE40E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21B-4BBB-9997-6C65F7DE40E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21B-4BBB-9997-6C65F7DE40E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21B-4BBB-9997-6C65F7DE40E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21B-4BBB-9997-6C65F7DE40E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21B-4BBB-9997-6C65F7DE40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A8EC4AA-B6B6-40E4-8857-0BF148A656B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21B-4BBB-9997-6C65F7DE40E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B321AB8-194A-4181-8936-282A280384E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21B-4BBB-9997-6C65F7DE40E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0A8FBC-B379-4C6C-BC44-253D5CED049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21B-4BBB-9997-6C65F7DE40E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33CC288-86BF-47D3-B035-53077814766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21B-4BBB-9997-6C65F7DE40E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9167B4F-916E-42C1-BD9A-0814F420D8F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21B-4BBB-9997-6C65F7DE40E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AD1A03D-CBF8-4446-BF28-DB4D95C6776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21B-4BBB-9997-6C65F7DE40E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82A8FF5-765C-4C58-AC74-0F5D0F19D21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21B-4BBB-9997-6C65F7DE40E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73FF217-6659-443A-86A2-0D444035403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21B-4BBB-9997-6C65F7DE40E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30B1DA1-5903-4E7F-9E7F-E41BFFED2A8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21B-4BBB-9997-6C65F7DE40E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A2D0A41-2139-4871-B9E2-39EEB9EA93D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21B-4BBB-9997-6C65F7DE40E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E1CB9D7-93CE-463F-829E-85F5D7E350F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21B-4BBB-9997-6C65F7DE40E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09669E6-8909-4850-8782-194814B055C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21B-4BBB-9997-6C65F7DE40E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C711B7-B38F-424E-848C-A8B06A1E0A5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21B-4BBB-9997-6C65F7DE40E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75941D2-CC5A-4C30-B8B6-9E169F0BC45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21B-4BBB-9997-6C65F7DE40E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64DCF06-20AE-414B-B4F0-F6388CD0441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21B-4BBB-9997-6C65F7DE40E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974EAED-3B7C-41B1-A162-23F55C0D0F4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21B-4BBB-9997-6C65F7DE40E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E6F2D08-FA05-4DC4-B236-0632F632C54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21B-4BBB-9997-6C65F7DE40E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4DF46E6-9796-4310-8AFB-6835C1FA1AD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21B-4BBB-9997-6C65F7DE4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'5.2'!$A$6:$B$23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'5.2'!$C$6:$C$23</c:f>
              <c:numCache>
                <c:formatCode>General</c:formatCode>
                <c:ptCount val="18"/>
                <c:pt idx="0">
                  <c:v>2302793417.2529001</c:v>
                </c:pt>
                <c:pt idx="1">
                  <c:v>2437668792.9144001</c:v>
                </c:pt>
                <c:pt idx="2">
                  <c:v>3127496365.52</c:v>
                </c:pt>
                <c:pt idx="3">
                  <c:v>3246600798.9599986</c:v>
                </c:pt>
                <c:pt idx="4">
                  <c:v>3621847531.2200003</c:v>
                </c:pt>
                <c:pt idx="5">
                  <c:v>4524516737.0460005</c:v>
                </c:pt>
                <c:pt idx="6">
                  <c:v>4314779651.7799997</c:v>
                </c:pt>
                <c:pt idx="7">
                  <c:v>2728218708.8199997</c:v>
                </c:pt>
                <c:pt idx="8">
                  <c:v>4242368628.3849998</c:v>
                </c:pt>
                <c:pt idx="9">
                  <c:v>45955000</c:v>
                </c:pt>
                <c:pt idx="10">
                  <c:v>752753323.38999999</c:v>
                </c:pt>
                <c:pt idx="11">
                  <c:v>1125120551.4200001</c:v>
                </c:pt>
                <c:pt idx="12">
                  <c:v>9267684342.5688019</c:v>
                </c:pt>
                <c:pt idx="13">
                  <c:v>9899492024.526001</c:v>
                </c:pt>
                <c:pt idx="14">
                  <c:v>15097335668.743198</c:v>
                </c:pt>
                <c:pt idx="15">
                  <c:v>409223569.30739999</c:v>
                </c:pt>
                <c:pt idx="16">
                  <c:v>636166605.84800005</c:v>
                </c:pt>
                <c:pt idx="17">
                  <c:v>915088531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('5.2'!$F$6:$F$8,'5.2'!$F$9:$F$11,'5.2'!$F$12:$F$14,'5.2'!$F$15:$F$17,'5.2'!$F$18:$F$20,'5.2'!$F$21:$F$23)</c15:f>
                <c15:dlblRangeCache>
                  <c:ptCount val="18"/>
                  <c:pt idx="0">
                    <c:v>77</c:v>
                  </c:pt>
                  <c:pt idx="1">
                    <c:v>83</c:v>
                  </c:pt>
                  <c:pt idx="2">
                    <c:v>86</c:v>
                  </c:pt>
                  <c:pt idx="3">
                    <c:v>62</c:v>
                  </c:pt>
                  <c:pt idx="4">
                    <c:v>69</c:v>
                  </c:pt>
                  <c:pt idx="5">
                    <c:v>76</c:v>
                  </c:pt>
                  <c:pt idx="6">
                    <c:v>94</c:v>
                  </c:pt>
                  <c:pt idx="7">
                    <c:v>93</c:v>
                  </c:pt>
                  <c:pt idx="8">
                    <c:v>95</c:v>
                  </c:pt>
                  <c:pt idx="9">
                    <c:v>87</c:v>
                  </c:pt>
                  <c:pt idx="10">
                    <c:v>87</c:v>
                  </c:pt>
                  <c:pt idx="11">
                    <c:v>92</c:v>
                  </c:pt>
                  <c:pt idx="12">
                    <c:v>94</c:v>
                  </c:pt>
                  <c:pt idx="13">
                    <c:v>95</c:v>
                  </c:pt>
                  <c:pt idx="14">
                    <c:v>95</c:v>
                  </c:pt>
                  <c:pt idx="15">
                    <c:v>75</c:v>
                  </c:pt>
                  <c:pt idx="16">
                    <c:v>86</c:v>
                  </c:pt>
                  <c:pt idx="17">
                    <c:v>90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B21B-4BBB-9997-6C65F7DE40EF}"/>
            </c:ext>
          </c:extLst>
        </c:ser>
        <c:ser>
          <c:idx val="1"/>
          <c:order val="1"/>
          <c:tx>
            <c:strRef>
              <c:f>'5.2'!$D$5</c:f>
              <c:strCache>
                <c:ptCount val="1"/>
                <c:pt idx="0">
                  <c:v>Ikke-profesjonelle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8CB-418C-A97C-475ECE4DA5AF}"/>
              </c:ext>
            </c:extLst>
          </c:dPt>
          <c:cat>
            <c:multiLvlStrRef>
              <c:f>'5.2'!$A$6:$B$23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'5.2'!$D$6:$D$23</c:f>
              <c:numCache>
                <c:formatCode>General</c:formatCode>
                <c:ptCount val="18"/>
                <c:pt idx="0">
                  <c:v>687194451.7471</c:v>
                </c:pt>
                <c:pt idx="1">
                  <c:v>491991002.08560002</c:v>
                </c:pt>
                <c:pt idx="2">
                  <c:v>514875647.48000002</c:v>
                </c:pt>
                <c:pt idx="3">
                  <c:v>1989646301.04</c:v>
                </c:pt>
                <c:pt idx="4">
                  <c:v>1649206270.7800004</c:v>
                </c:pt>
                <c:pt idx="5">
                  <c:v>1449029545.9540002</c:v>
                </c:pt>
                <c:pt idx="6">
                  <c:v>271773246.22000003</c:v>
                </c:pt>
                <c:pt idx="7">
                  <c:v>195884156.18000001</c:v>
                </c:pt>
                <c:pt idx="8">
                  <c:v>220035016.61500001</c:v>
                </c:pt>
                <c:pt idx="9">
                  <c:v>6722743</c:v>
                </c:pt>
                <c:pt idx="10">
                  <c:v>114082626.61000001</c:v>
                </c:pt>
                <c:pt idx="11">
                  <c:v>102919425.58</c:v>
                </c:pt>
                <c:pt idx="12">
                  <c:v>629315545.97680008</c:v>
                </c:pt>
                <c:pt idx="13">
                  <c:v>551629968.76119995</c:v>
                </c:pt>
                <c:pt idx="14">
                  <c:v>786525449.88720012</c:v>
                </c:pt>
                <c:pt idx="15">
                  <c:v>134551978.95019999</c:v>
                </c:pt>
                <c:pt idx="16">
                  <c:v>99780130.151999995</c:v>
                </c:pt>
                <c:pt idx="17">
                  <c:v>100947095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1B-4BBB-9997-6C65F7DE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37000593551976"/>
          <c:y val="0.82305551803167354"/>
          <c:w val="0.32203231624478135"/>
          <c:h val="5.6459313054691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'5.3'!$C$5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'5.3'!$C$6:$C$23</c:f>
              <c:numCache>
                <c:formatCode>General</c:formatCode>
                <c:ptCount val="18"/>
                <c:pt idx="0">
                  <c:v>888238548.12259996</c:v>
                </c:pt>
                <c:pt idx="1">
                  <c:v>1583650940.4934001</c:v>
                </c:pt>
                <c:pt idx="2">
                  <c:v>1498933687.0914996</c:v>
                </c:pt>
                <c:pt idx="3">
                  <c:v>435412657.39200002</c:v>
                </c:pt>
                <c:pt idx="4">
                  <c:v>542131143.84000003</c:v>
                </c:pt>
                <c:pt idx="5">
                  <c:v>899084665.58539999</c:v>
                </c:pt>
                <c:pt idx="6">
                  <c:v>490152380</c:v>
                </c:pt>
                <c:pt idx="7">
                  <c:v>1463253474</c:v>
                </c:pt>
                <c:pt idx="8">
                  <c:v>3400448849.8800001</c:v>
                </c:pt>
                <c:pt idx="10">
                  <c:v>343984610.699</c:v>
                </c:pt>
                <c:pt idx="11">
                  <c:v>385693931.91000003</c:v>
                </c:pt>
                <c:pt idx="12">
                  <c:v>7390945621.3198013</c:v>
                </c:pt>
                <c:pt idx="13">
                  <c:v>7330930087.0240049</c:v>
                </c:pt>
                <c:pt idx="14">
                  <c:v>13262158119.250572</c:v>
                </c:pt>
                <c:pt idx="15">
                  <c:v>20697973.989</c:v>
                </c:pt>
                <c:pt idx="16">
                  <c:v>163067431.25009999</c:v>
                </c:pt>
                <c:pt idx="17">
                  <c:v>452211979.76859999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8-4B87-A71D-E79DE3EA35F8}"/>
            </c:ext>
          </c:extLst>
        </c:ser>
        <c:ser>
          <c:idx val="1"/>
          <c:order val="1"/>
          <c:tx>
            <c:strRef>
              <c:f>'5.3'!$D$5</c:f>
              <c:strCache>
                <c:ptCount val="1"/>
                <c:pt idx="0">
                  <c:v>Noterte 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'5.3'!$D$6:$D$23</c:f>
              <c:numCache>
                <c:formatCode>General</c:formatCode>
                <c:ptCount val="18"/>
                <c:pt idx="0">
                  <c:v>591912494.32480001</c:v>
                </c:pt>
                <c:pt idx="1">
                  <c:v>1021972016.0242</c:v>
                </c:pt>
                <c:pt idx="2">
                  <c:v>1729769777.8681002</c:v>
                </c:pt>
                <c:pt idx="9">
                  <c:v>41915000</c:v>
                </c:pt>
                <c:pt idx="10">
                  <c:v>1247523952.6140006</c:v>
                </c:pt>
                <c:pt idx="11">
                  <c:v>1243120802.6000001</c:v>
                </c:pt>
                <c:pt idx="12">
                  <c:v>786058425.53799999</c:v>
                </c:pt>
                <c:pt idx="13">
                  <c:v>2125759534.8470099</c:v>
                </c:pt>
                <c:pt idx="14">
                  <c:v>1348745899.5505381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8-4B87-A71D-E79DE3EA35F8}"/>
            </c:ext>
          </c:extLst>
        </c:ser>
        <c:ser>
          <c:idx val="2"/>
          <c:order val="2"/>
          <c:tx>
            <c:strRef>
              <c:f>'5.3'!$E$5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'5.3'!$E$6:$E$23</c:f>
              <c:numCache>
                <c:formatCode>General</c:formatCode>
                <c:ptCount val="18"/>
                <c:pt idx="0">
                  <c:v>126264762.08</c:v>
                </c:pt>
                <c:pt idx="1">
                  <c:v>198764854.00280002</c:v>
                </c:pt>
                <c:pt idx="2">
                  <c:v>53124448.864</c:v>
                </c:pt>
                <c:pt idx="3">
                  <c:v>3149626855.0829997</c:v>
                </c:pt>
                <c:pt idx="4">
                  <c:v>2755925809.4620004</c:v>
                </c:pt>
                <c:pt idx="5">
                  <c:v>3074135060.7442989</c:v>
                </c:pt>
                <c:pt idx="7">
                  <c:v>6430000</c:v>
                </c:pt>
                <c:pt idx="8">
                  <c:v>412028087.12</c:v>
                </c:pt>
                <c:pt idx="12">
                  <c:v>896670802.29759991</c:v>
                </c:pt>
                <c:pt idx="13">
                  <c:v>847405165.62773395</c:v>
                </c:pt>
                <c:pt idx="14">
                  <c:v>709960035.90547001</c:v>
                </c:pt>
                <c:pt idx="15">
                  <c:v>42725032.922400005</c:v>
                </c:pt>
                <c:pt idx="16">
                  <c:v>30469871.141599998</c:v>
                </c:pt>
                <c:pt idx="17">
                  <c:v>201877071.41999999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8-4B87-A71D-E79DE3EA35F8}"/>
            </c:ext>
          </c:extLst>
        </c:ser>
        <c:ser>
          <c:idx val="3"/>
          <c:order val="3"/>
          <c:tx>
            <c:strRef>
              <c:f>'5.3'!$F$5</c:f>
              <c:strCache>
                <c:ptCount val="1"/>
                <c:pt idx="0">
                  <c:v>Fysisk eiendom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'5.3'!$F$6:$F$23</c:f>
              <c:numCache>
                <c:formatCode>General</c:formatCode>
                <c:ptCount val="18"/>
                <c:pt idx="6">
                  <c:v>4141822570</c:v>
                </c:pt>
                <c:pt idx="7">
                  <c:v>1767336626</c:v>
                </c:pt>
                <c:pt idx="8">
                  <c:v>2052160577</c:v>
                </c:pt>
                <c:pt idx="12">
                  <c:v>316134790</c:v>
                </c:pt>
                <c:pt idx="13">
                  <c:v>829856241</c:v>
                </c:pt>
                <c:pt idx="15">
                  <c:v>2893695.91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8-4B87-A71D-E79DE3EA35F8}"/>
            </c:ext>
          </c:extLst>
        </c:ser>
        <c:ser>
          <c:idx val="4"/>
          <c:order val="4"/>
          <c:tx>
            <c:strRef>
              <c:f>'5.3'!$G$5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'5.3'!$G$6:$G$23</c:f>
              <c:numCache>
                <c:formatCode>General</c:formatCode>
                <c:ptCount val="18"/>
                <c:pt idx="0">
                  <c:v>48303739.117199987</c:v>
                </c:pt>
                <c:pt idx="1">
                  <c:v>16210662.617799999</c:v>
                </c:pt>
                <c:pt idx="2">
                  <c:v>146294953.34240001</c:v>
                </c:pt>
                <c:pt idx="3">
                  <c:v>1366688290.8305001</c:v>
                </c:pt>
                <c:pt idx="4">
                  <c:v>1739605631.3380003</c:v>
                </c:pt>
                <c:pt idx="5">
                  <c:v>1685222873.4083998</c:v>
                </c:pt>
                <c:pt idx="15">
                  <c:v>42247960.285999998</c:v>
                </c:pt>
                <c:pt idx="16">
                  <c:v>17931643.279999997</c:v>
                </c:pt>
                <c:pt idx="17">
                  <c:v>25903682.775000006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8-4B87-A71D-E79DE3EA35F8}"/>
            </c:ext>
          </c:extLst>
        </c:ser>
        <c:ser>
          <c:idx val="5"/>
          <c:order val="5"/>
          <c:tx>
            <c:strRef>
              <c:f>'5.3'!$H$5</c:f>
              <c:strCache>
                <c:ptCount val="1"/>
                <c:pt idx="0">
                  <c:v>Kontanter og kontantekvivalenter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'5.3'!$H$6:$H$23</c:f>
              <c:numCache>
                <c:formatCode>General</c:formatCode>
                <c:ptCount val="18"/>
                <c:pt idx="0">
                  <c:v>679119966.8592</c:v>
                </c:pt>
                <c:pt idx="1">
                  <c:v>175577281.505</c:v>
                </c:pt>
                <c:pt idx="2">
                  <c:v>43422823.372199997</c:v>
                </c:pt>
                <c:pt idx="3">
                  <c:v>73167846.069999993</c:v>
                </c:pt>
                <c:pt idx="4">
                  <c:v>59954233.447000004</c:v>
                </c:pt>
                <c:pt idx="5">
                  <c:v>73338193.064500004</c:v>
                </c:pt>
                <c:pt idx="8">
                  <c:v>6486480</c:v>
                </c:pt>
                <c:pt idx="9">
                  <c:v>8585000</c:v>
                </c:pt>
                <c:pt idx="12">
                  <c:v>289238834.45240003</c:v>
                </c:pt>
                <c:pt idx="13">
                  <c:v>568180328.32305002</c:v>
                </c:pt>
                <c:pt idx="14">
                  <c:v>811149057.93770409</c:v>
                </c:pt>
                <c:pt idx="15">
                  <c:v>143319908</c:v>
                </c:pt>
                <c:pt idx="16">
                  <c:v>167198370.57950002</c:v>
                </c:pt>
                <c:pt idx="17">
                  <c:v>46483086.825000003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B8-4B87-A71D-E79DE3EA35F8}"/>
            </c:ext>
          </c:extLst>
        </c:ser>
        <c:ser>
          <c:idx val="6"/>
          <c:order val="6"/>
          <c:tx>
            <c:strRef>
              <c:f>'5.3'!$I$5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'5.3'!$I$6:$I$23</c:f>
              <c:numCache>
                <c:formatCode>General</c:formatCode>
                <c:ptCount val="18"/>
                <c:pt idx="0">
                  <c:v>8444489.2912000008</c:v>
                </c:pt>
                <c:pt idx="1">
                  <c:v>7632384.4115999993</c:v>
                </c:pt>
                <c:pt idx="10">
                  <c:v>226964403.33000001</c:v>
                </c:pt>
                <c:pt idx="11">
                  <c:v>36732755.420000002</c:v>
                </c:pt>
                <c:pt idx="15">
                  <c:v>8383919.5999999996</c:v>
                </c:pt>
                <c:pt idx="16">
                  <c:v>26025181.033</c:v>
                </c:pt>
                <c:pt idx="17">
                  <c:v>2953389.4967999998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B8-4B87-A71D-E79DE3EA35F8}"/>
            </c:ext>
          </c:extLst>
        </c:ser>
        <c:ser>
          <c:idx val="7"/>
          <c:order val="7"/>
          <c:tx>
            <c:strRef>
              <c:f>'5.3'!$J$5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'5.3'!$J$6:$J$23</c:f>
              <c:numCache>
                <c:formatCode>General</c:formatCode>
                <c:ptCount val="18"/>
                <c:pt idx="0">
                  <c:v>32209749.590599999</c:v>
                </c:pt>
                <c:pt idx="1">
                  <c:v>24859279.066999994</c:v>
                </c:pt>
                <c:pt idx="2">
                  <c:v>29836859.886999998</c:v>
                </c:pt>
                <c:pt idx="15">
                  <c:v>6951849.75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8-4B87-A71D-E79DE3EA35F8}"/>
            </c:ext>
          </c:extLst>
        </c:ser>
        <c:ser>
          <c:idx val="8"/>
          <c:order val="8"/>
          <c:tx>
            <c:strRef>
              <c:f>'5.3'!$K$5</c:f>
              <c:strCache>
                <c:ptCount val="1"/>
                <c:pt idx="0">
                  <c:v>Fysisk eiendel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multiLvlStrRef>
              <c:f>'5.3'!$A$6:$B$23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'5.3'!$K$6:$K$23</c:f>
              <c:numCache>
                <c:formatCode>General</c:formatCode>
                <c:ptCount val="18"/>
                <c:pt idx="13">
                  <c:v>1415068.6</c:v>
                </c:pt>
                <c:pt idx="15">
                  <c:v>58999390.299999997</c:v>
                </c:pt>
                <c:pt idx="16">
                  <c:v>4266300</c:v>
                </c:pt>
                <c:pt idx="17">
                  <c:v>31308870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B8-4B87-A71D-E79DE3EA3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29786933616279"/>
          <c:y val="0.79220568747052811"/>
          <c:w val="0.68959467332966107"/>
          <c:h val="3.9316552007848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1969590285809E-2"/>
          <c:y val="1.9583171425223124E-2"/>
          <c:w val="0.88923606081942841"/>
          <c:h val="0.67371960853281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'3.1'!$C$6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'3.1'!$C$7:$C$30</c:f>
              <c:numCache>
                <c:formatCode>General</c:formatCode>
                <c:ptCount val="24"/>
                <c:pt idx="0">
                  <c:v>27</c:v>
                </c:pt>
                <c:pt idx="1">
                  <c:v>22</c:v>
                </c:pt>
                <c:pt idx="2">
                  <c:v>30</c:v>
                </c:pt>
                <c:pt idx="3">
                  <c:v>2</c:v>
                </c:pt>
                <c:pt idx="4">
                  <c:v>8</c:v>
                </c:pt>
                <c:pt idx="5">
                  <c:v>7</c:v>
                </c:pt>
                <c:pt idx="6">
                  <c:v>22</c:v>
                </c:pt>
                <c:pt idx="7">
                  <c:v>18</c:v>
                </c:pt>
                <c:pt idx="8">
                  <c:v>26</c:v>
                </c:pt>
                <c:pt idx="9">
                  <c:v>21</c:v>
                </c:pt>
                <c:pt idx="10">
                  <c:v>23</c:v>
                </c:pt>
                <c:pt idx="11">
                  <c:v>27</c:v>
                </c:pt>
                <c:pt idx="12">
                  <c:v>25</c:v>
                </c:pt>
                <c:pt idx="13">
                  <c:v>30</c:v>
                </c:pt>
                <c:pt idx="14">
                  <c:v>42</c:v>
                </c:pt>
                <c:pt idx="15">
                  <c:v>23</c:v>
                </c:pt>
                <c:pt idx="16">
                  <c:v>29</c:v>
                </c:pt>
                <c:pt idx="17">
                  <c:v>32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2-41A0-BF08-85952A2904BF}"/>
            </c:ext>
          </c:extLst>
        </c:ser>
        <c:ser>
          <c:idx val="1"/>
          <c:order val="1"/>
          <c:tx>
            <c:strRef>
              <c:f>'3.1'!$D$6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'3.1'!$D$7:$D$30</c:f>
              <c:numCache>
                <c:formatCode>General</c:formatCode>
                <c:ptCount val="24"/>
                <c:pt idx="0">
                  <c:v>14</c:v>
                </c:pt>
                <c:pt idx="1">
                  <c:v>24</c:v>
                </c:pt>
                <c:pt idx="2">
                  <c:v>34</c:v>
                </c:pt>
                <c:pt idx="3">
                  <c:v>40</c:v>
                </c:pt>
                <c:pt idx="4">
                  <c:v>41</c:v>
                </c:pt>
                <c:pt idx="5">
                  <c:v>30</c:v>
                </c:pt>
                <c:pt idx="6">
                  <c:v>77</c:v>
                </c:pt>
                <c:pt idx="7">
                  <c:v>95</c:v>
                </c:pt>
                <c:pt idx="8">
                  <c:v>79</c:v>
                </c:pt>
                <c:pt idx="9">
                  <c:v>46</c:v>
                </c:pt>
                <c:pt idx="10">
                  <c:v>42</c:v>
                </c:pt>
                <c:pt idx="11">
                  <c:v>67</c:v>
                </c:pt>
                <c:pt idx="12">
                  <c:v>24</c:v>
                </c:pt>
                <c:pt idx="13">
                  <c:v>31</c:v>
                </c:pt>
                <c:pt idx="14">
                  <c:v>35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2-41A0-BF08-85952A2904BF}"/>
            </c:ext>
          </c:extLst>
        </c:ser>
        <c:ser>
          <c:idx val="2"/>
          <c:order val="2"/>
          <c:tx>
            <c:strRef>
              <c:f>'3.1'!$E$6</c:f>
              <c:strCache>
                <c:ptCount val="1"/>
                <c:pt idx="0">
                  <c:v>Nasjonalt fond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'3.1'!$E$7:$E$30</c:f>
              <c:numCache>
                <c:formatCode>General</c:formatCode>
                <c:ptCount val="24"/>
                <c:pt idx="1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16</c:v>
                </c:pt>
                <c:pt idx="7">
                  <c:v>8</c:v>
                </c:pt>
                <c:pt idx="8">
                  <c:v>6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19</c:v>
                </c:pt>
                <c:pt idx="14">
                  <c:v>24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2-41A0-BF08-85952A2904BF}"/>
            </c:ext>
          </c:extLst>
        </c:ser>
        <c:ser>
          <c:idx val="3"/>
          <c:order val="3"/>
          <c:tx>
            <c:strRef>
              <c:f>'3.1'!$F$6</c:f>
              <c:strCache>
                <c:ptCount val="1"/>
                <c:pt idx="0">
                  <c:v>Spesialfond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'3.1'!$F$7:$F$30</c:f>
              <c:numCache>
                <c:formatCode>General</c:formatCode>
                <c:ptCount val="24"/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2-41A0-BF08-85952A290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85512688"/>
        <c:axId val="1485516624"/>
      </c:barChart>
      <c:lineChart>
        <c:grouping val="standard"/>
        <c:varyColors val="0"/>
        <c:ser>
          <c:idx val="4"/>
          <c:order val="4"/>
          <c:tx>
            <c:strRef>
              <c:f>'3.1'!$G$6</c:f>
              <c:strCache>
                <c:ptCount val="1"/>
                <c:pt idx="0">
                  <c:v>Samlet netto eiendelsverdi innad i intervallet som andel av samlet netto eiendelsverdi totalt (h.akse)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'3.1'!$G$7:$G$30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32-41A0-BF08-85952A2904BF}"/>
            </c:ext>
          </c:extLst>
        </c:ser>
        <c:ser>
          <c:idx val="5"/>
          <c:order val="5"/>
          <c:tx>
            <c:strRef>
              <c:f>'3.1'!$H$6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'3.1'!$H$7:$H$30</c:f>
              <c:numCache>
                <c:formatCode>General</c:formatCode>
                <c:ptCount val="24"/>
                <c:pt idx="3">
                  <c:v>6.2912805285894158E-2</c:v>
                </c:pt>
                <c:pt idx="4">
                  <c:v>4.8785278365476741E-2</c:v>
                </c:pt>
                <c:pt idx="5">
                  <c:v>2.4318018188104161E-2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32-41A0-BF08-85952A2904BF}"/>
            </c:ext>
          </c:extLst>
        </c:ser>
        <c:ser>
          <c:idx val="6"/>
          <c:order val="6"/>
          <c:tx>
            <c:strRef>
              <c:f>'3.1'!$I$6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'3.1'!$I$7:$I$30</c:f>
              <c:numCache>
                <c:formatCode>General</c:formatCode>
                <c:ptCount val="24"/>
                <c:pt idx="6">
                  <c:v>2.2826147920555462</c:v>
                </c:pt>
                <c:pt idx="7">
                  <c:v>2.0169813181622933</c:v>
                </c:pt>
                <c:pt idx="8">
                  <c:v>1.509594267135185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32-41A0-BF08-85952A2904BF}"/>
            </c:ext>
          </c:extLst>
        </c:ser>
        <c:ser>
          <c:idx val="7"/>
          <c:order val="7"/>
          <c:tx>
            <c:strRef>
              <c:f>'3.1'!$J$6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'3.1'!$J$7:$J$30</c:f>
              <c:numCache>
                <c:formatCode>General</c:formatCode>
                <c:ptCount val="24"/>
                <c:pt idx="9">
                  <c:v>5.274187083994601</c:v>
                </c:pt>
                <c:pt idx="10">
                  <c:v>4.4567727318884813</c:v>
                </c:pt>
                <c:pt idx="11">
                  <c:v>4.3140917784713215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32-41A0-BF08-85952A2904BF}"/>
            </c:ext>
          </c:extLst>
        </c:ser>
        <c:ser>
          <c:idx val="8"/>
          <c:order val="8"/>
          <c:tx>
            <c:strRef>
              <c:f>'3.1'!$K$6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'3.1'!$K$7:$K$30</c:f>
              <c:numCache>
                <c:formatCode>General</c:formatCode>
                <c:ptCount val="24"/>
                <c:pt idx="12">
                  <c:v>12.290156999687483</c:v>
                </c:pt>
                <c:pt idx="13">
                  <c:v>12.546743071260924</c:v>
                </c:pt>
                <c:pt idx="14">
                  <c:v>12.641198648542543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32-41A0-BF08-85952A2904BF}"/>
            </c:ext>
          </c:extLst>
        </c:ser>
        <c:ser>
          <c:idx val="9"/>
          <c:order val="9"/>
          <c:tx>
            <c:strRef>
              <c:f>'3.1'!$L$6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'3.1'!$L$7:$L$30</c:f>
              <c:numCache>
                <c:formatCode>General</c:formatCode>
                <c:ptCount val="24"/>
                <c:pt idx="15">
                  <c:v>41.777986417163639</c:v>
                </c:pt>
                <c:pt idx="16">
                  <c:v>40.765334253098864</c:v>
                </c:pt>
                <c:pt idx="17">
                  <c:v>31.903901233778818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32-41A0-BF08-85952A2904BF}"/>
            </c:ext>
          </c:extLst>
        </c:ser>
        <c:ser>
          <c:idx val="10"/>
          <c:order val="10"/>
          <c:tx>
            <c:strRef>
              <c:f>'3.1'!$M$6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'3.1'!$M$7:$M$30</c:f>
              <c:numCache>
                <c:formatCode>General</c:formatCode>
                <c:ptCount val="24"/>
                <c:pt idx="18">
                  <c:v>28.361242066330345</c:v>
                </c:pt>
                <c:pt idx="19">
                  <c:v>11.730798784380696</c:v>
                </c:pt>
                <c:pt idx="20">
                  <c:v>16.643989250754878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232-41A0-BF08-85952A2904BF}"/>
            </c:ext>
          </c:extLst>
        </c:ser>
        <c:ser>
          <c:idx val="11"/>
          <c:order val="11"/>
          <c:tx>
            <c:strRef>
              <c:f>'3.1'!$N$6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'3.1'!$A$7:$B$30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'19</c:v>
                  </c:pt>
                  <c:pt idx="19">
                    <c:v>'20</c:v>
                  </c:pt>
                  <c:pt idx="20">
                    <c:v>'21</c:v>
                  </c:pt>
                  <c:pt idx="21">
                    <c:v>'19</c:v>
                  </c:pt>
                  <c:pt idx="22">
                    <c:v>'20</c:v>
                  </c:pt>
                  <c:pt idx="23">
                    <c:v>'21</c:v>
                  </c:pt>
                </c:lvl>
                <c:lvl>
                  <c:pt idx="0">
                    <c:v>Ingen aktivitet</c:v>
                  </c:pt>
                  <c:pt idx="3">
                    <c:v>Under 10 mill</c:v>
                  </c:pt>
                  <c:pt idx="6">
                    <c:v>10 - 100 mill</c:v>
                  </c:pt>
                  <c:pt idx="9">
                    <c:v>100 - 250 mill</c:v>
                  </c:pt>
                  <c:pt idx="12">
                    <c:v>250 mill - 1 mrd</c:v>
                  </c:pt>
                  <c:pt idx="15">
                    <c:v>1 - 5 mrd</c:v>
                  </c:pt>
                  <c:pt idx="18">
                    <c:v>5 - 10 mrd</c:v>
                  </c:pt>
                  <c:pt idx="21">
                    <c:v>Over 10 mrd</c:v>
                  </c:pt>
                </c:lvl>
              </c:multiLvlStrCache>
            </c:multiLvlStrRef>
          </c:cat>
          <c:val>
            <c:numRef>
              <c:f>'3.1'!$N$7:$N$30</c:f>
              <c:numCache>
                <c:formatCode>General</c:formatCode>
                <c:ptCount val="24"/>
                <c:pt idx="21">
                  <c:v>9.9508998354824953</c:v>
                </c:pt>
                <c:pt idx="22">
                  <c:v>28.434584562843252</c:v>
                </c:pt>
                <c:pt idx="23">
                  <c:v>32.962906803129151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32-41A0-BF08-85952A290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805616"/>
        <c:axId val="1213802008"/>
      </c:lineChart>
      <c:catAx>
        <c:axId val="14855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5516624"/>
        <c:crosses val="autoZero"/>
        <c:auto val="1"/>
        <c:lblAlgn val="ctr"/>
        <c:lblOffset val="100"/>
        <c:noMultiLvlLbl val="0"/>
      </c:catAx>
      <c:valAx>
        <c:axId val="1485516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5512688"/>
        <c:crosses val="autoZero"/>
        <c:crossBetween val="between"/>
      </c:valAx>
      <c:valAx>
        <c:axId val="121380200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3805616"/>
        <c:crosses val="max"/>
        <c:crossBetween val="between"/>
      </c:valAx>
      <c:catAx>
        <c:axId val="121380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3802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6601905476391784"/>
          <c:y val="0.83923328194330327"/>
          <c:w val="0.72833658090340803"/>
          <c:h val="0.13940316324991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'3.2'!$C$4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'3.2'!$A$5:$B$22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'3.2'!$C$5:$C$22</c:f>
              <c:numCache>
                <c:formatCode>General</c:formatCode>
                <c:ptCount val="18"/>
                <c:pt idx="0">
                  <c:v>1455820554</c:v>
                </c:pt>
                <c:pt idx="1">
                  <c:v>1781338502</c:v>
                </c:pt>
                <c:pt idx="2">
                  <c:v>11059474410</c:v>
                </c:pt>
                <c:pt idx="3">
                  <c:v>16510515445.146795</c:v>
                </c:pt>
                <c:pt idx="4">
                  <c:v>29997689861.773502</c:v>
                </c:pt>
                <c:pt idx="5">
                  <c:v>50949014216.453598</c:v>
                </c:pt>
                <c:pt idx="6">
                  <c:v>56049475530</c:v>
                </c:pt>
                <c:pt idx="7">
                  <c:v>73192505755.005997</c:v>
                </c:pt>
                <c:pt idx="8">
                  <c:v>89666538534.744995</c:v>
                </c:pt>
                <c:pt idx="9">
                  <c:v>25925181536.032497</c:v>
                </c:pt>
                <c:pt idx="10">
                  <c:v>25367533206.247501</c:v>
                </c:pt>
                <c:pt idx="11">
                  <c:v>34059817688.886799</c:v>
                </c:pt>
                <c:pt idx="12">
                  <c:v>14783367312.223797</c:v>
                </c:pt>
                <c:pt idx="13">
                  <c:v>18944517671.454296</c:v>
                </c:pt>
                <c:pt idx="14">
                  <c:v>28701782557.7924</c:v>
                </c:pt>
                <c:pt idx="15">
                  <c:v>11485418737.7724</c:v>
                </c:pt>
                <c:pt idx="16">
                  <c:v>11742663103.4643</c:v>
                </c:pt>
                <c:pt idx="17">
                  <c:v>12161254266.024799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C-4BCE-AEE0-3C9B3840877F}"/>
            </c:ext>
          </c:extLst>
        </c:ser>
        <c:ser>
          <c:idx val="1"/>
          <c:order val="1"/>
          <c:tx>
            <c:strRef>
              <c:f>'3.2'!$D$4</c:f>
              <c:strCache>
                <c:ptCount val="1"/>
                <c:pt idx="0">
                  <c:v>Nasjonalt fond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'3.2'!$A$5:$B$22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'3.2'!$D$5:$D$22</c:f>
              <c:numCache>
                <c:formatCode>General</c:formatCode>
                <c:ptCount val="18"/>
                <c:pt idx="0">
                  <c:v>23956471317</c:v>
                </c:pt>
                <c:pt idx="1">
                  <c:v>37760436341</c:v>
                </c:pt>
                <c:pt idx="2">
                  <c:v>44050085999</c:v>
                </c:pt>
                <c:pt idx="3">
                  <c:v>49579708773</c:v>
                </c:pt>
                <c:pt idx="4">
                  <c:v>51993867302</c:v>
                </c:pt>
                <c:pt idx="5">
                  <c:v>71031182926</c:v>
                </c:pt>
                <c:pt idx="15">
                  <c:v>15840044780</c:v>
                </c:pt>
                <c:pt idx="16">
                  <c:v>11609092396</c:v>
                </c:pt>
                <c:pt idx="17">
                  <c:v>12268604741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697-8507-C2707EBF684F}"/>
            </c:ext>
          </c:extLst>
        </c:ser>
        <c:ser>
          <c:idx val="2"/>
          <c:order val="2"/>
          <c:tx>
            <c:strRef>
              <c:f>'3.2'!$E$4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'3.2'!$A$5:$B$22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'3.2'!$E$5:$E$22</c:f>
              <c:numCache>
                <c:formatCode>General</c:formatCode>
                <c:ptCount val="18"/>
                <c:pt idx="0">
                  <c:v>2989987869</c:v>
                </c:pt>
                <c:pt idx="1">
                  <c:v>3026260345</c:v>
                </c:pt>
                <c:pt idx="2">
                  <c:v>3642372013</c:v>
                </c:pt>
                <c:pt idx="3">
                  <c:v>5236247100</c:v>
                </c:pt>
                <c:pt idx="4">
                  <c:v>5271053802</c:v>
                </c:pt>
                <c:pt idx="5">
                  <c:v>5973546283</c:v>
                </c:pt>
                <c:pt idx="6">
                  <c:v>4586552898</c:v>
                </c:pt>
                <c:pt idx="7">
                  <c:v>2924102865</c:v>
                </c:pt>
                <c:pt idx="8">
                  <c:v>4462403645</c:v>
                </c:pt>
                <c:pt idx="9">
                  <c:v>52677743</c:v>
                </c:pt>
                <c:pt idx="10">
                  <c:v>866835950</c:v>
                </c:pt>
                <c:pt idx="11">
                  <c:v>1228039977</c:v>
                </c:pt>
                <c:pt idx="12">
                  <c:v>9896999888.5456009</c:v>
                </c:pt>
                <c:pt idx="13">
                  <c:v>10451121993.287201</c:v>
                </c:pt>
                <c:pt idx="14">
                  <c:v>15980343330.630402</c:v>
                </c:pt>
                <c:pt idx="15">
                  <c:v>543775548.25760007</c:v>
                </c:pt>
                <c:pt idx="16">
                  <c:v>735946736</c:v>
                </c:pt>
                <c:pt idx="17">
                  <c:v>1016035626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7D-4697-8507-C2707EBF684F}"/>
            </c:ext>
          </c:extLst>
        </c:ser>
        <c:ser>
          <c:idx val="3"/>
          <c:order val="3"/>
          <c:tx>
            <c:strRef>
              <c:f>'3.2'!$F$4</c:f>
              <c:strCache>
                <c:ptCount val="1"/>
                <c:pt idx="0">
                  <c:v>Spesialfond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'3.2'!$A$5:$B$22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'3.2'!$F$5:$F$22</c:f>
              <c:numCache>
                <c:formatCode>General</c:formatCode>
                <c:ptCount val="18"/>
                <c:pt idx="0">
                  <c:v>436949083</c:v>
                </c:pt>
                <c:pt idx="1">
                  <c:v>599098968</c:v>
                </c:pt>
                <c:pt idx="2">
                  <c:v>844584141</c:v>
                </c:pt>
                <c:pt idx="9">
                  <c:v>6127216083</c:v>
                </c:pt>
                <c:pt idx="10">
                  <c:v>6572193849</c:v>
                </c:pt>
                <c:pt idx="11">
                  <c:v>9278015544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3-4C4B-A6D0-95A66869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15109240"/>
        <c:axId val="1215114160"/>
      </c:barChart>
      <c:catAx>
        <c:axId val="121510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114160"/>
        <c:crosses val="autoZero"/>
        <c:auto val="1"/>
        <c:lblAlgn val="ctr"/>
        <c:lblOffset val="100"/>
        <c:noMultiLvlLbl val="0"/>
      </c:catAx>
      <c:valAx>
        <c:axId val="12151141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NAV (Mrd.</a:t>
                </a:r>
                <a:r>
                  <a:rPr lang="nb-NO"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 NOK)</a:t>
                </a:r>
                <a:endParaRPr lang="nb-NO" sz="700"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15109240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98732222239972E-2"/>
          <c:y val="3.7037037037037035E-2"/>
          <c:w val="0.86540649664998892"/>
          <c:h val="0.74486147564887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'4.1'!$C$6</c:f>
              <c:strCache>
                <c:ptCount val="1"/>
                <c:pt idx="0">
                  <c:v>0-1 dag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'4.1'!$B$7:$B$12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Andre</c:v>
                </c:pt>
              </c:strCache>
            </c:strRef>
          </c:cat>
          <c:val>
            <c:numRef>
              <c:f>'4.1'!$C$7:$C$12</c:f>
              <c:numCache>
                <c:formatCode>_-* #\ ##0_-;\-* #\ ##0_-;_-* "-"??_-;_-@_-</c:formatCode>
                <c:ptCount val="6"/>
                <c:pt idx="0">
                  <c:v>8.203849585847875</c:v>
                </c:pt>
                <c:pt idx="1">
                  <c:v>25.733545585866096</c:v>
                </c:pt>
                <c:pt idx="2">
                  <c:v>2.3208394753569355</c:v>
                </c:pt>
                <c:pt idx="3">
                  <c:v>32.138652224707911</c:v>
                </c:pt>
                <c:pt idx="4">
                  <c:v>1.0105009312521538</c:v>
                </c:pt>
                <c:pt idx="5">
                  <c:v>41.421630984305352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C-41A6-9F08-5202ED3F037F}"/>
            </c:ext>
          </c:extLst>
        </c:ser>
        <c:ser>
          <c:idx val="1"/>
          <c:order val="1"/>
          <c:tx>
            <c:strRef>
              <c:f>'4.1'!$D$6</c:f>
              <c:strCache>
                <c:ptCount val="1"/>
                <c:pt idx="0">
                  <c:v>2-7 dager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'4.1'!$B$7:$B$12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Andre</c:v>
                </c:pt>
              </c:strCache>
            </c:strRef>
          </c:cat>
          <c:val>
            <c:numRef>
              <c:f>'4.1'!$D$7:$D$12</c:f>
              <c:numCache>
                <c:formatCode>_-* #\ ##0_-;\-* #\ ##0_-;_-* "-"??_-;_-@_-</c:formatCode>
                <c:ptCount val="6"/>
                <c:pt idx="0">
                  <c:v>-21.658627084620878</c:v>
                </c:pt>
                <c:pt idx="1">
                  <c:v>3.5518162444330201</c:v>
                </c:pt>
                <c:pt idx="2">
                  <c:v>2.3208394753569355</c:v>
                </c:pt>
                <c:pt idx="3">
                  <c:v>47.463933763292395</c:v>
                </c:pt>
                <c:pt idx="4">
                  <c:v>1.0105009312521538</c:v>
                </c:pt>
                <c:pt idx="5">
                  <c:v>4.6194906323965039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C-41A6-9F08-5202ED3F037F}"/>
            </c:ext>
          </c:extLst>
        </c:ser>
        <c:ser>
          <c:idx val="2"/>
          <c:order val="2"/>
          <c:tx>
            <c:strRef>
              <c:f>'4.1'!$E$6</c:f>
              <c:strCache>
                <c:ptCount val="1"/>
                <c:pt idx="0">
                  <c:v>8-30 dager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'4.1'!$B$7:$B$12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Andre</c:v>
                </c:pt>
              </c:strCache>
            </c:strRef>
          </c:cat>
          <c:val>
            <c:numRef>
              <c:f>'4.1'!$E$7:$E$12</c:f>
              <c:numCache>
                <c:formatCode>_-* #\ ##0_-;\-* #\ ##0_-;_-* "-"??_-;_-@_-</c:formatCode>
                <c:ptCount val="6"/>
                <c:pt idx="0">
                  <c:v>5.3996691158170576</c:v>
                </c:pt>
                <c:pt idx="1">
                  <c:v>8.0868939501947796</c:v>
                </c:pt>
                <c:pt idx="2">
                  <c:v>2.3298918610212427</c:v>
                </c:pt>
                <c:pt idx="3">
                  <c:v>45.121280154448442</c:v>
                </c:pt>
                <c:pt idx="4">
                  <c:v>1.0105009312521538</c:v>
                </c:pt>
                <c:pt idx="5">
                  <c:v>7.1629217157933409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C-41A6-9F08-5202ED3F037F}"/>
            </c:ext>
          </c:extLst>
        </c:ser>
        <c:ser>
          <c:idx val="3"/>
          <c:order val="3"/>
          <c:tx>
            <c:strRef>
              <c:f>'4.1'!$F$6</c:f>
              <c:strCache>
                <c:ptCount val="1"/>
                <c:pt idx="0">
                  <c:v>31-90 dager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'4.1'!$B$7:$B$12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Andre</c:v>
                </c:pt>
              </c:strCache>
            </c:strRef>
          </c:cat>
          <c:val>
            <c:numRef>
              <c:f>'4.1'!$F$7:$F$12</c:f>
              <c:numCache>
                <c:formatCode>_-* #\ ##0_-;\-* #\ ##0_-;_-* "-"??_-;_-@_-</c:formatCode>
                <c:ptCount val="6"/>
                <c:pt idx="0">
                  <c:v>10.801324452279873</c:v>
                </c:pt>
                <c:pt idx="1">
                  <c:v>10.396503842293123</c:v>
                </c:pt>
                <c:pt idx="2">
                  <c:v>15.543958297594539</c:v>
                </c:pt>
                <c:pt idx="3">
                  <c:v>38.232633458972359</c:v>
                </c:pt>
                <c:pt idx="4">
                  <c:v>6.0630055875129232</c:v>
                </c:pt>
                <c:pt idx="5">
                  <c:v>7.4618878722017961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7C-41A6-9F08-5202ED3F037F}"/>
            </c:ext>
          </c:extLst>
        </c:ser>
        <c:ser>
          <c:idx val="4"/>
          <c:order val="4"/>
          <c:tx>
            <c:strRef>
              <c:f>'4.1'!$G$6</c:f>
              <c:strCache>
                <c:ptCount val="1"/>
                <c:pt idx="0">
                  <c:v>91-180 dager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'4.1'!$B$7:$B$12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Andre</c:v>
                </c:pt>
              </c:strCache>
            </c:strRef>
          </c:cat>
          <c:val>
            <c:numRef>
              <c:f>'4.1'!$G$7:$G$12</c:f>
              <c:numCache>
                <c:formatCode>_-* #\ ##0_-;\-* #\ ##0_-;_-* "-"??_-;_-@_-</c:formatCode>
                <c:ptCount val="6"/>
                <c:pt idx="0">
                  <c:v>-2.1237131146355637</c:v>
                </c:pt>
                <c:pt idx="1">
                  <c:v>8.1288596060738918</c:v>
                </c:pt>
                <c:pt idx="2">
                  <c:v>12.950556911171644</c:v>
                </c:pt>
                <c:pt idx="3">
                  <c:v>33.443675780695408</c:v>
                </c:pt>
                <c:pt idx="4">
                  <c:v>11.115510243773691</c:v>
                </c:pt>
                <c:pt idx="5">
                  <c:v>5.6818259196340222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7C-41A6-9F08-5202ED3F037F}"/>
            </c:ext>
          </c:extLst>
        </c:ser>
        <c:ser>
          <c:idx val="5"/>
          <c:order val="5"/>
          <c:tx>
            <c:strRef>
              <c:f>'4.1'!$H$6</c:f>
              <c:strCache>
                <c:ptCount val="1"/>
                <c:pt idx="0">
                  <c:v>181-365 dager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'4.1'!$B$7:$B$12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Andre</c:v>
                </c:pt>
              </c:strCache>
            </c:strRef>
          </c:cat>
          <c:val>
            <c:numRef>
              <c:f>'4.1'!$H$7:$H$12</c:f>
              <c:numCache>
                <c:formatCode>_-* #\ ##0_-;\-* #\ ##0_-;_-* "-"??_-;_-@_-</c:formatCode>
                <c:ptCount val="6"/>
                <c:pt idx="0">
                  <c:v>-1.7196879993735708</c:v>
                </c:pt>
                <c:pt idx="1">
                  <c:v>4.0191695918546388</c:v>
                </c:pt>
                <c:pt idx="2">
                  <c:v>11.53397776672958</c:v>
                </c:pt>
                <c:pt idx="3">
                  <c:v>14.838063861091555</c:v>
                </c:pt>
                <c:pt idx="4">
                  <c:v>16.841682187535898</c:v>
                </c:pt>
                <c:pt idx="5">
                  <c:v>37.543227756266923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7C-41A6-9F08-5202ED3F0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747944"/>
        <c:axId val="827748928"/>
      </c:barChar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28094400"/>
        <c:axId val="1128096696"/>
        <c:extLst/>
      </c:scatterChart>
      <c:catAx>
        <c:axId val="82774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748928"/>
        <c:crosses val="autoZero"/>
        <c:auto val="1"/>
        <c:lblAlgn val="ctr"/>
        <c:lblOffset val="100"/>
        <c:noMultiLvlLbl val="0"/>
      </c:catAx>
      <c:valAx>
        <c:axId val="827748928"/>
        <c:scaling>
          <c:orientation val="minMax"/>
          <c:max val="50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6889620363658328E-3"/>
              <c:y val="0.3489458893395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747944"/>
        <c:crosses val="autoZero"/>
        <c:crossBetween val="between"/>
        <c:majorUnit val="10"/>
      </c:valAx>
      <c:valAx>
        <c:axId val="1128096696"/>
        <c:scaling>
          <c:orientation val="minMax"/>
          <c:max val="50"/>
          <c:min val="-2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28094400"/>
        <c:crosses val="max"/>
        <c:crossBetween val="midCat"/>
        <c:majorUnit val="10"/>
      </c:valAx>
      <c:valAx>
        <c:axId val="112809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8096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18531830768936E-3"/>
          <c:y val="0.8448749966860204"/>
          <c:w val="0.99081681004629429"/>
          <c:h val="0.155125003313979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98732222239972E-2"/>
          <c:y val="3.7037037037037035E-2"/>
          <c:w val="0.86540649664998892"/>
          <c:h val="0.82903655982396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0-1 dag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'4.2'!$B$6:$B$11</c:f>
              <c:numCache>
                <c:formatCode>_-* #\ ##0_-;\-* #\ ##0_-;_-* "-"??_-;_-@_-</c:formatCode>
                <c:ptCount val="6"/>
                <c:pt idx="0">
                  <c:v>1.6409580246237843</c:v>
                </c:pt>
                <c:pt idx="1">
                  <c:v>-1.8336109898520263</c:v>
                </c:pt>
                <c:pt idx="2">
                  <c:v>-0.14396162158256454</c:v>
                </c:pt>
                <c:pt idx="3">
                  <c:v>-8.9612467161778113</c:v>
                </c:pt>
                <c:pt idx="4">
                  <c:v>-1.2918513261073274</c:v>
                </c:pt>
                <c:pt idx="5">
                  <c:v>9.7485650061065741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718-BD6D-B49817664ADB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2-7 dager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'4.2'!$C$6:$C$11</c:f>
              <c:numCache>
                <c:formatCode>_-* #\ ##0_-;\-* #\ ##0_-;_-* "-"??_-;_-@_-</c:formatCode>
                <c:ptCount val="6"/>
                <c:pt idx="0">
                  <c:v>10.91247210467672</c:v>
                </c:pt>
                <c:pt idx="1">
                  <c:v>-1.9364236966079007</c:v>
                </c:pt>
                <c:pt idx="2">
                  <c:v>-0.14396162158256409</c:v>
                </c:pt>
                <c:pt idx="3">
                  <c:v>-13.812961901047032</c:v>
                </c:pt>
                <c:pt idx="4">
                  <c:v>-1.2918513261073274</c:v>
                </c:pt>
                <c:pt idx="5">
                  <c:v>0.27163252545447669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718-BD6D-B49817664ADB}"/>
            </c:ext>
          </c:extLst>
        </c:ser>
        <c:ser>
          <c:idx val="2"/>
          <c:order val="2"/>
          <c:tx>
            <c:strRef>
              <c:f>'4.2'!$D$5</c:f>
              <c:strCache>
                <c:ptCount val="1"/>
                <c:pt idx="0">
                  <c:v>8-30 dager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'4.2'!$D$6:$D$11</c:f>
              <c:numCache>
                <c:formatCode>_-* #\ ##0_-;\-* #\ ##0_-;_-* "-"??_-;_-@_-</c:formatCode>
                <c:ptCount val="6"/>
                <c:pt idx="0">
                  <c:v>10.476341625470937</c:v>
                </c:pt>
                <c:pt idx="1">
                  <c:v>-2.551562464546727</c:v>
                </c:pt>
                <c:pt idx="2">
                  <c:v>-0.13490923591825688</c:v>
                </c:pt>
                <c:pt idx="3">
                  <c:v>-18.125667365971751</c:v>
                </c:pt>
                <c:pt idx="4">
                  <c:v>-1.2918513261073274</c:v>
                </c:pt>
                <c:pt idx="5">
                  <c:v>0.28053200910475251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718-BD6D-B49817664ADB}"/>
            </c:ext>
          </c:extLst>
        </c:ser>
        <c:ser>
          <c:idx val="3"/>
          <c:order val="3"/>
          <c:tx>
            <c:strRef>
              <c:f>'4.2'!$E$5</c:f>
              <c:strCache>
                <c:ptCount val="1"/>
                <c:pt idx="0">
                  <c:v>31-90 dager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'4.2'!$E$6:$E$11</c:f>
              <c:numCache>
                <c:formatCode>_-* #\ ##0_-;\-* #\ ##0_-;_-* "-"??_-;_-@_-</c:formatCode>
                <c:ptCount val="6"/>
                <c:pt idx="0">
                  <c:v>9.0798134913280286</c:v>
                </c:pt>
                <c:pt idx="1">
                  <c:v>-0.76847622298551777</c:v>
                </c:pt>
                <c:pt idx="2">
                  <c:v>13.076879910261965</c:v>
                </c:pt>
                <c:pt idx="3">
                  <c:v>0.23869828000637483</c:v>
                </c:pt>
                <c:pt idx="4">
                  <c:v>-2.0701775473503341</c:v>
                </c:pt>
                <c:pt idx="5">
                  <c:v>0.56602417857210519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3-4718-BD6D-B49817664ADB}"/>
            </c:ext>
          </c:extLst>
        </c:ser>
        <c:ser>
          <c:idx val="4"/>
          <c:order val="4"/>
          <c:tx>
            <c:strRef>
              <c:f>'4.2'!$F$5</c:f>
              <c:strCache>
                <c:ptCount val="1"/>
                <c:pt idx="0">
                  <c:v>91-180 dager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'4.2'!$F$6:$F$11</c:f>
              <c:numCache>
                <c:formatCode>_-* #\ ##0_-;\-* #\ ##0_-;_-* "-"??_-;_-@_-</c:formatCode>
                <c:ptCount val="6"/>
                <c:pt idx="0">
                  <c:v>-1.9609049237194633</c:v>
                </c:pt>
                <c:pt idx="1">
                  <c:v>0.78183069937718397</c:v>
                </c:pt>
                <c:pt idx="2">
                  <c:v>5.3575255370784944</c:v>
                </c:pt>
                <c:pt idx="3">
                  <c:v>3.9765095008632727</c:v>
                </c:pt>
                <c:pt idx="4">
                  <c:v>-2.848503768593341</c:v>
                </c:pt>
                <c:pt idx="5">
                  <c:v>0.48730475680084595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3-4718-BD6D-B49817664ADB}"/>
            </c:ext>
          </c:extLst>
        </c:ser>
        <c:ser>
          <c:idx val="5"/>
          <c:order val="5"/>
          <c:tx>
            <c:strRef>
              <c:f>'4.2'!$G$5</c:f>
              <c:strCache>
                <c:ptCount val="1"/>
                <c:pt idx="0">
                  <c:v>181-365 dager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'4.2'!$G$6:$G$11</c:f>
              <c:numCache>
                <c:formatCode>_-* #\ ##0_-;\-* #\ ##0_-;_-* "-"??_-;_-@_-</c:formatCode>
                <c:ptCount val="6"/>
                <c:pt idx="0">
                  <c:v>-2.6889390759091238</c:v>
                </c:pt>
                <c:pt idx="1">
                  <c:v>0.27839760221003473</c:v>
                </c:pt>
                <c:pt idx="2">
                  <c:v>3.0365010913955999</c:v>
                </c:pt>
                <c:pt idx="3">
                  <c:v>2.7675860770131688</c:v>
                </c:pt>
                <c:pt idx="4">
                  <c:v>-3.3341431219516267</c:v>
                </c:pt>
                <c:pt idx="5">
                  <c:v>16.102720123277884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B3-4718-BD6D-B4981766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747944"/>
        <c:axId val="827748928"/>
      </c:barChart>
      <c:barChart>
        <c:barDir val="col"/>
        <c:grouping val="clustered"/>
        <c:varyColors val="0"/>
        <c:ser>
          <c:idx val="6"/>
          <c:order val="6"/>
          <c:tx>
            <c:strRef>
              <c:f>'4.2'!$H$5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'4.2'!$A$6:$A$11</c:f>
              <c:strCache>
                <c:ptCount val="6"/>
                <c:pt idx="0">
                  <c:v>Aksjefond</c:v>
                </c:pt>
                <c:pt idx="1">
                  <c:v>Fond-i-fond</c:v>
                </c:pt>
                <c:pt idx="2">
                  <c:v>Eiendomsfond</c:v>
                </c:pt>
                <c:pt idx="3">
                  <c:v>Hedgefond</c:v>
                </c:pt>
                <c:pt idx="4">
                  <c:v>Aktive eierfond</c:v>
                </c:pt>
                <c:pt idx="5">
                  <c:v>Annet</c:v>
                </c:pt>
              </c:strCache>
            </c:strRef>
          </c:cat>
          <c:val>
            <c:numRef>
              <c:f>'4.2'!$H$6:$H$11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BED4-42C3-80E5-8669FBC7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379984"/>
        <c:axId val="844375064"/>
      </c:barChart>
      <c:catAx>
        <c:axId val="82774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748928"/>
        <c:crosses val="autoZero"/>
        <c:auto val="1"/>
        <c:lblAlgn val="ctr"/>
        <c:lblOffset val="100"/>
        <c:noMultiLvlLbl val="0"/>
      </c:catAx>
      <c:valAx>
        <c:axId val="827748928"/>
        <c:scaling>
          <c:orientation val="minMax"/>
          <c:max val="17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layout>
            <c:manualLayout>
              <c:xMode val="edge"/>
              <c:yMode val="edge"/>
              <c:x val="6.6889620363658328E-3"/>
              <c:y val="0.3489458893395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747944"/>
        <c:crosses val="autoZero"/>
        <c:crossBetween val="between"/>
      </c:valAx>
      <c:valAx>
        <c:axId val="844375064"/>
        <c:scaling>
          <c:orientation val="minMax"/>
          <c:max val="17"/>
          <c:min val="-2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4379984"/>
        <c:crosses val="max"/>
        <c:crossBetween val="between"/>
      </c:valAx>
      <c:catAx>
        <c:axId val="84437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4375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1161489977705218"/>
          <c:y val="0.94588499966915918"/>
          <c:w val="0.82568442038915013"/>
          <c:h val="4.70197842916694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002A85"/>
          </a:solidFill>
          <a:ln>
            <a:noFill/>
          </a:ln>
          <a:effectLst/>
        </c:spP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7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713F0C87-3D40-4CDB-8233-608684F5BA91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58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002A85"/>
          </a:solidFill>
          <a:ln>
            <a:noFill/>
          </a:ln>
          <a:effectLst/>
        </c:spP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60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17FD9B0-4FC3-48B0-A67C-4A7EFA9B4F3B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1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C7147700-8A37-45C7-97E1-6D06C60A24CF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6584B8FB-29B1-48F9-AC50-53C6EF480B8B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6968249B-8EA1-46ED-B06F-E0A5D38D0AA2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4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ED7E4885-61DC-4ED7-A279-A7EF753DF91F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FD595FB-841C-4051-BBE7-E4C7F8830289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6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3CEBDF59-F676-4676-A397-2784798CE4BB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7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01469B72-23D0-4542-9D63-7ABC4A444626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8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D34E773A-15E8-48BE-BD34-C125690F4B9F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9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67E077C5-43DC-4A54-931B-2047AD5B95D0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0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  <c15:showDataLabelsRange val="1"/>
            </c:ext>
          </c:extLst>
        </c:dLbl>
      </c:pivotFmt>
      <c:pivotFmt>
        <c:idx val="71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  <c15:showDataLabelsRange val="1"/>
            </c:ext>
          </c:extLst>
        </c:dLbl>
      </c:pivotFmt>
      <c:pivotFmt>
        <c:idx val="7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  <c15:showDataLabelsRange val="1"/>
            </c:ext>
          </c:extLst>
        </c:dLbl>
      </c:pivotFmt>
      <c:pivotFmt>
        <c:idx val="7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96A4EE3C-9DE7-4C0B-9877-A5FEEC7ADF7D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4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894AC118-E25F-4124-A7CF-C501E370161E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fld id="{5BF50ABC-006F-4BF0-BD17-F480B3466860}" type="CELLRANGE">
                  <a:rPr lang="nb-NO"/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t>[CELLEOMRÅDE]</a:t>
                </a:fld>
                <a:endParaRPr lang="nb-NO"/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'4.3'!$C$6</c:f>
              <c:strCache>
                <c:ptCount val="1"/>
                <c:pt idx="0">
                  <c:v>Åpent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552-49DE-BDDC-0217A8160D9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552-49DE-BDDC-0217A8160D9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552-49DE-BDDC-0217A8160D9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552-49DE-BDDC-0217A8160D9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552-49DE-BDDC-0217A8160D9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552-49DE-BDDC-0217A8160D9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552-49DE-BDDC-0217A8160D9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552-49DE-BDDC-0217A8160D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552-49DE-BDDC-0217A8160D9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C552-49DE-BDDC-0217A8160D9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D06-45DB-9BDD-D793A9FC05D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C552-49DE-BDDC-0217A8160D9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C552-49DE-BDDC-0217A8160D9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C552-49DE-BDDC-0217A8160D9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2191D29-6D43-410B-A002-069342538B0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552-49DE-BDDC-0217A8160D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266165-8A2B-4B38-8497-6BDD99B9EEE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552-49DE-BDDC-0217A8160D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573860D-81AA-4B41-9B1F-325E77A2A90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552-49DE-BDDC-0217A8160D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BAE813D-2D79-44EA-AF45-3CB3D4343AD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552-49DE-BDDC-0217A8160D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028DAA-95DD-429D-850E-443165799A9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552-49DE-BDDC-0217A8160D9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A32A8C0-F01B-4EBB-8878-6BA45543415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552-49DE-BDDC-0217A8160D9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15BF9BF-044D-4643-A160-CB93E64CFD4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552-49DE-BDDC-0217A8160D9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3180ADF-AB00-4035-AD35-19FFACA6F0B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552-49DE-BDDC-0217A8160D9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C8700FC-BD81-4A62-980A-B1146E850EF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C552-49DE-BDDC-0217A8160D9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674EE30-217C-4A08-B7F4-6D16BCA03DF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C552-49DE-BDDC-0217A8160D9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D1CA865-4B4B-4A5A-B783-F0577B0ABF3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C552-49DE-BDDC-0217A8160D9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5308309-71D1-4A75-B571-6E3044123BE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D06-45DB-9BDD-D793A9FC05D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C552-49DE-BDDC-0217A8160D9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C552-49DE-BDDC-0217A8160D9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C552-49DE-BDDC-0217A8160D9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F16B226-8920-4535-9180-FF347434ED4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C552-49DE-BDDC-0217A8160D9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79AA59C-B443-4D5E-898D-9B805D94437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C552-49DE-BDDC-0217A8160D9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3A6E2D2-BE1D-41B4-8EF5-FAF5670F8EC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C552-49DE-BDDC-0217A8160D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'4.3'!$A$7:$B$24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'4.3'!$C$7:$C$24</c:f>
              <c:numCache>
                <c:formatCode>General</c:formatCode>
                <c:ptCount val="18"/>
                <c:pt idx="0">
                  <c:v>17689490177</c:v>
                </c:pt>
                <c:pt idx="1">
                  <c:v>21092959887</c:v>
                </c:pt>
                <c:pt idx="2">
                  <c:v>40914042224</c:v>
                </c:pt>
                <c:pt idx="3">
                  <c:v>58504507727.021599</c:v>
                </c:pt>
                <c:pt idx="4">
                  <c:v>65305265899.309998</c:v>
                </c:pt>
                <c:pt idx="5">
                  <c:v>103666478417.84961</c:v>
                </c:pt>
                <c:pt idx="6">
                  <c:v>37666041389</c:v>
                </c:pt>
                <c:pt idx="7">
                  <c:v>41965209941</c:v>
                </c:pt>
                <c:pt idx="8">
                  <c:v>47283610802</c:v>
                </c:pt>
                <c:pt idx="9">
                  <c:v>26456375850.477699</c:v>
                </c:pt>
                <c:pt idx="10">
                  <c:v>25396230512.1493</c:v>
                </c:pt>
                <c:pt idx="11">
                  <c:v>41794463857.813591</c:v>
                </c:pt>
                <c:pt idx="15">
                  <c:v>16626568237</c:v>
                </c:pt>
                <c:pt idx="16">
                  <c:v>13198265788</c:v>
                </c:pt>
                <c:pt idx="17">
                  <c:v>13600544560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('4.3'!$F$7:$F$9,'4.3'!$F$10:$F$12,'4.3'!$F$13:$F$15,'4.3'!$F$16:$F$18,'4.3'!$F$19:$F$21,'4.3'!$F$22:$F$24)</c15:f>
                <c15:dlblRangeCache>
                  <c:ptCount val="18"/>
                  <c:pt idx="0">
                    <c:v>99</c:v>
                  </c:pt>
                  <c:pt idx="1">
                    <c:v>99</c:v>
                  </c:pt>
                  <c:pt idx="2">
                    <c:v>100</c:v>
                  </c:pt>
                  <c:pt idx="3">
                    <c:v>95</c:v>
                  </c:pt>
                  <c:pt idx="4">
                    <c:v>87</c:v>
                  </c:pt>
                  <c:pt idx="5">
                    <c:v>86</c:v>
                  </c:pt>
                  <c:pt idx="6">
                    <c:v>71</c:v>
                  </c:pt>
                  <c:pt idx="7">
                    <c:v>58</c:v>
                  </c:pt>
                  <c:pt idx="8">
                    <c:v>53</c:v>
                  </c:pt>
                  <c:pt idx="9">
                    <c:v>96</c:v>
                  </c:pt>
                  <c:pt idx="10">
                    <c:v>97</c:v>
                  </c:pt>
                  <c:pt idx="11">
                    <c:v>99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63</c:v>
                  </c:pt>
                  <c:pt idx="16">
                    <c:v>57</c:v>
                  </c:pt>
                  <c:pt idx="17">
                    <c:v>57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E7C-48B8-A582-D5E3780BB332}"/>
            </c:ext>
          </c:extLst>
        </c:ser>
        <c:ser>
          <c:idx val="1"/>
          <c:order val="1"/>
          <c:tx>
            <c:strRef>
              <c:f>'4.3'!$D$6</c:f>
              <c:strCache>
                <c:ptCount val="1"/>
                <c:pt idx="0">
                  <c:v>Stengt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874-4F16-B73D-8BD406526F6E}"/>
              </c:ext>
            </c:extLst>
          </c:dPt>
          <c:cat>
            <c:multiLvlStrRef>
              <c:f>'4.3'!$A$7:$B$24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'4.3'!$D$7:$D$24</c:f>
              <c:numCache>
                <c:formatCode>General</c:formatCode>
                <c:ptCount val="18"/>
                <c:pt idx="0">
                  <c:v>190102630</c:v>
                </c:pt>
                <c:pt idx="1">
                  <c:v>207731504</c:v>
                </c:pt>
                <c:pt idx="2">
                  <c:v>184481556</c:v>
                </c:pt>
                <c:pt idx="3">
                  <c:v>3145197390.7309999</c:v>
                </c:pt>
                <c:pt idx="4">
                  <c:v>9446663711.463501</c:v>
                </c:pt>
                <c:pt idx="5">
                  <c:v>16526113236.604</c:v>
                </c:pt>
                <c:pt idx="6">
                  <c:v>15640413937</c:v>
                </c:pt>
                <c:pt idx="7">
                  <c:v>30919434026.006001</c:v>
                </c:pt>
                <c:pt idx="8">
                  <c:v>41722357322.744995</c:v>
                </c:pt>
                <c:pt idx="9">
                  <c:v>1136621413</c:v>
                </c:pt>
                <c:pt idx="10">
                  <c:v>660153500</c:v>
                </c:pt>
                <c:pt idx="11">
                  <c:v>370259781</c:v>
                </c:pt>
                <c:pt idx="12">
                  <c:v>1959844602.6518998</c:v>
                </c:pt>
                <c:pt idx="13">
                  <c:v>2374904120.7405</c:v>
                </c:pt>
                <c:pt idx="14">
                  <c:v>3877812114.5572004</c:v>
                </c:pt>
                <c:pt idx="15">
                  <c:v>9850972340.7723999</c:v>
                </c:pt>
                <c:pt idx="16">
                  <c:v>10153489711.4643</c:v>
                </c:pt>
                <c:pt idx="17">
                  <c:v>10421787765.024799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C-46A7-9F89-52947FFDA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295246495582676"/>
          <c:y val="0.82796955470522604"/>
          <c:w val="0.16027645439777669"/>
          <c:h val="5.788864544544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'4.4'!$C$6</c:f>
              <c:strCache>
                <c:ptCount val="1"/>
                <c:pt idx="0">
                  <c:v>Daglig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'4.4'!$C$7:$C$21</c:f>
              <c:numCache>
                <c:formatCode>General</c:formatCode>
                <c:ptCount val="15"/>
                <c:pt idx="0">
                  <c:v>17601834370</c:v>
                </c:pt>
                <c:pt idx="1">
                  <c:v>19530828271</c:v>
                </c:pt>
                <c:pt idx="2">
                  <c:v>29476897737</c:v>
                </c:pt>
                <c:pt idx="3">
                  <c:v>45899083781</c:v>
                </c:pt>
                <c:pt idx="4">
                  <c:v>46342918218</c:v>
                </c:pt>
                <c:pt idx="5">
                  <c:v>70821261932</c:v>
                </c:pt>
                <c:pt idx="9">
                  <c:v>10294102116</c:v>
                </c:pt>
                <c:pt idx="10">
                  <c:v>17520143919</c:v>
                </c:pt>
                <c:pt idx="11">
                  <c:v>26053161684</c:v>
                </c:pt>
                <c:pt idx="12">
                  <c:v>15134308407</c:v>
                </c:pt>
                <c:pt idx="13">
                  <c:v>11612012787</c:v>
                </c:pt>
                <c:pt idx="14">
                  <c:v>11862573623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C-48B8-A582-D5E3780BB332}"/>
            </c:ext>
          </c:extLst>
        </c:ser>
        <c:ser>
          <c:idx val="1"/>
          <c:order val="1"/>
          <c:tx>
            <c:strRef>
              <c:f>'4.4'!$D$6</c:f>
              <c:strCache>
                <c:ptCount val="1"/>
                <c:pt idx="0">
                  <c:v>Månedlig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'4.4'!$D$7:$D$21</c:f>
              <c:numCache>
                <c:formatCode>General</c:formatCode>
                <c:ptCount val="15"/>
                <c:pt idx="2">
                  <c:v>574094129</c:v>
                </c:pt>
                <c:pt idx="3">
                  <c:v>2113135742.5028</c:v>
                </c:pt>
                <c:pt idx="4">
                  <c:v>10246893460.3599</c:v>
                </c:pt>
                <c:pt idx="5">
                  <c:v>2338167402</c:v>
                </c:pt>
                <c:pt idx="9">
                  <c:v>27394833772.9944</c:v>
                </c:pt>
                <c:pt idx="10">
                  <c:v>29463841839.014603</c:v>
                </c:pt>
                <c:pt idx="11">
                  <c:v>14485260109.379801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2-41A6-BFF6-B4428FBE5224}"/>
            </c:ext>
          </c:extLst>
        </c:ser>
        <c:ser>
          <c:idx val="2"/>
          <c:order val="2"/>
          <c:tx>
            <c:strRef>
              <c:f>'4.4'!$E$6</c:f>
              <c:strCache>
                <c:ptCount val="1"/>
                <c:pt idx="0">
                  <c:v>Kvartalsvis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'4.4'!$E$7:$E$21</c:f>
              <c:numCache>
                <c:formatCode>General</c:formatCode>
                <c:ptCount val="15"/>
                <c:pt idx="3">
                  <c:v>4495963000</c:v>
                </c:pt>
                <c:pt idx="4">
                  <c:v>9064315010</c:v>
                </c:pt>
                <c:pt idx="5">
                  <c:v>30751633813.947201</c:v>
                </c:pt>
                <c:pt idx="9">
                  <c:v>727560644.70299995</c:v>
                </c:pt>
                <c:pt idx="11">
                  <c:v>27208642095.134399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2-41A6-BFF6-B4428FBE5224}"/>
            </c:ext>
          </c:extLst>
        </c:ser>
        <c:ser>
          <c:idx val="3"/>
          <c:order val="3"/>
          <c:tx>
            <c:strRef>
              <c:f>'4.4'!$F$6</c:f>
              <c:strCache>
                <c:ptCount val="1"/>
                <c:pt idx="0">
                  <c:v>Halvårlig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'4.4'!$F$7:$F$21</c:f>
              <c:numCache>
                <c:formatCode>General</c:formatCode>
                <c:ptCount val="15"/>
                <c:pt idx="1">
                  <c:v>1058683988</c:v>
                </c:pt>
                <c:pt idx="2">
                  <c:v>1667445610</c:v>
                </c:pt>
                <c:pt idx="6">
                  <c:v>9944777310</c:v>
                </c:pt>
                <c:pt idx="7">
                  <c:v>10948692543</c:v>
                </c:pt>
                <c:pt idx="8">
                  <c:v>15104391129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2-41A6-BFF6-B4428FBE5224}"/>
            </c:ext>
          </c:extLst>
        </c:ser>
        <c:ser>
          <c:idx val="4"/>
          <c:order val="4"/>
          <c:tx>
            <c:strRef>
              <c:f>'4.4'!$G$6</c:f>
              <c:strCache>
                <c:ptCount val="1"/>
                <c:pt idx="0">
                  <c:v>Årlig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'4.4'!$G$7:$G$21</c:f>
              <c:numCache>
                <c:formatCode>General</c:formatCode>
                <c:ptCount val="15"/>
                <c:pt idx="0">
                  <c:v>367284301</c:v>
                </c:pt>
                <c:pt idx="1">
                  <c:v>524632414</c:v>
                </c:pt>
                <c:pt idx="2">
                  <c:v>9230103033</c:v>
                </c:pt>
                <c:pt idx="5">
                  <c:v>277689061</c:v>
                </c:pt>
                <c:pt idx="6">
                  <c:v>12237012500</c:v>
                </c:pt>
                <c:pt idx="7">
                  <c:v>14363287500</c:v>
                </c:pt>
                <c:pt idx="8">
                  <c:v>15668600864</c:v>
                </c:pt>
                <c:pt idx="9">
                  <c:v>174461791</c:v>
                </c:pt>
                <c:pt idx="10">
                  <c:v>180357262</c:v>
                </c:pt>
                <c:pt idx="11">
                  <c:v>190736698</c:v>
                </c:pt>
                <c:pt idx="12">
                  <c:v>1634446397</c:v>
                </c:pt>
                <c:pt idx="13">
                  <c:v>1589173392</c:v>
                </c:pt>
                <c:pt idx="14">
                  <c:v>1739466501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2-41A6-BFF6-B4428FBE5224}"/>
            </c:ext>
          </c:extLst>
        </c:ser>
        <c:ser>
          <c:idx val="5"/>
          <c:order val="5"/>
          <c:tx>
            <c:strRef>
              <c:f>'4.4'!$H$6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'4.4'!$H$7:$H$21</c:f>
              <c:numCache>
                <c:formatCode>General</c:formatCode>
                <c:ptCount val="15"/>
                <c:pt idx="6">
                  <c:v>16247506193</c:v>
                </c:pt>
                <c:pt idx="7">
                  <c:v>17433943058</c:v>
                </c:pt>
                <c:pt idx="8">
                  <c:v>18184587855</c:v>
                </c:pt>
                <c:pt idx="11">
                  <c:v>1189205779.3440001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42-41A6-BFF6-B4428FBE5224}"/>
            </c:ext>
          </c:extLst>
        </c:ser>
        <c:ser>
          <c:idx val="6"/>
          <c:order val="6"/>
          <c:tx>
            <c:strRef>
              <c:f>'4.4'!$I$6</c:f>
              <c:strCache>
                <c:ptCount val="1"/>
                <c:pt idx="0">
                  <c:v>Ikke oppgitt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'4.4'!$A$7:$B$21</c:f>
              <c:multiLvlStrCache>
                <c:ptCount val="1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Annet</c:v>
                  </c:pt>
                </c:lvl>
              </c:multiLvlStrCache>
            </c:multiLvlStrRef>
          </c:cat>
          <c:val>
            <c:numRef>
              <c:f>'4.4'!$I$7:$I$21</c:f>
              <c:numCache>
                <c:formatCode>General</c:formatCode>
                <c:ptCount val="15"/>
                <c:pt idx="3">
                  <c:v>6652757575.2701998</c:v>
                </c:pt>
                <c:pt idx="9">
                  <c:v>7361106575.6236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42-41A6-BFF6-B4428FBE5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944458275793"/>
          <c:y val="0.84092565862494439"/>
          <c:w val="0.54995329123418846"/>
          <c:h val="6.152290847094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5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'4.5'!$C$5</c:f>
              <c:strCache>
                <c:ptCount val="1"/>
                <c:pt idx="0">
                  <c:v>Ugiret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9E3-4CD4-AE81-C4521242CB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E3-4CD4-AE81-C4521242CB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9E3-4CD4-AE81-C4521242CB3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9E3-4CD4-AE81-C4521242CB3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9E3-4CD4-AE81-C4521242CB3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9E3-4CD4-AE81-C4521242CB3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9E3-4CD4-AE81-C4521242CB3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9E3-4CD4-AE81-C4521242CB3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9E3-4CD4-AE81-C4521242CB3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9E3-4CD4-AE81-C4521242CB3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9E3-4CD4-AE81-C4521242CB3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9E3-4CD4-AE81-C4521242CB3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9E3-4CD4-AE81-C4521242CB3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9E3-4CD4-AE81-C4521242CB3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9E3-4CD4-AE81-C4521242CB3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9E3-4CD4-AE81-C4521242CB3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9E3-4CD4-AE81-C4521242CB3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2F39BC5-B0CC-4084-99F6-4C96EA151E4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9E3-4CD4-AE81-C4521242CB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8A1B05-F3BC-49C0-815E-5EF2B2FD94D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9E3-4CD4-AE81-C4521242CB3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B3226C-07FA-4D49-AC2B-44EEE3EA292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9E3-4CD4-AE81-C4521242CB3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9C40348-196B-4462-8AB9-998CF4CCC17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9E3-4CD4-AE81-C4521242CB3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6E1286-CD26-49F9-8B3F-C25864B3B86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9E3-4CD4-AE81-C4521242CB3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2B8C7AB-7633-4545-92E1-2CC8C0366BD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9E3-4CD4-AE81-C4521242CB3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CB02C15-4F5A-43DD-B0EA-6F93516D32E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9E3-4CD4-AE81-C4521242CB3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8DAF4B3-4A11-4C47-AC90-566575BE8B7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9E3-4CD4-AE81-C4521242CB3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83947B6-24A3-405A-9451-DFF51D937B6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9E3-4CD4-AE81-C4521242CB3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37F141A-29BF-4BE4-81FC-E184B4C862C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9E3-4CD4-AE81-C4521242CB3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324D1E1-BF48-4968-8560-84BCD54A641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9E3-4CD4-AE81-C4521242CB3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7A7858F-6BFC-44E9-8762-5A636C60BAB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9E3-4CD4-AE81-C4521242CB3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7352366-B17A-4E5D-91AD-8F6710E7128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9E3-4CD4-AE81-C4521242CB3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15D312B-C3DE-40F9-8417-4FB0C88403C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9E3-4CD4-AE81-C4521242CB3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2583F3D-5463-4736-A5DD-F068D903C3E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9E3-4CD4-AE81-C4521242CB3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965884B-4972-460C-92DC-990C2941DDA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9E3-4CD4-AE81-C4521242CB3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A17BA67-C598-4112-A501-57B529D02AA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9E3-4CD4-AE81-C4521242CB3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8D115AC-B1C9-49A6-B331-9667F64B825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9E3-4CD4-AE81-C4521242C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'4.5'!$A$6:$B$23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'4.5'!$C$6:$C$23</c:f>
              <c:numCache>
                <c:formatCode>General</c:formatCode>
                <c:ptCount val="18"/>
                <c:pt idx="0">
                  <c:v>24251782658</c:v>
                </c:pt>
                <c:pt idx="1">
                  <c:v>40166315400</c:v>
                </c:pt>
                <c:pt idx="2">
                  <c:v>55988642835</c:v>
                </c:pt>
                <c:pt idx="3">
                  <c:v>64481263412.101601</c:v>
                </c:pt>
                <c:pt idx="4">
                  <c:v>82203448972.69899</c:v>
                </c:pt>
                <c:pt idx="5">
                  <c:v>120169224470.99959</c:v>
                </c:pt>
                <c:pt idx="6">
                  <c:v>56470960887</c:v>
                </c:pt>
                <c:pt idx="7">
                  <c:v>73975707604.005997</c:v>
                </c:pt>
                <c:pt idx="8">
                  <c:v>88034278004.083008</c:v>
                </c:pt>
                <c:pt idx="9">
                  <c:v>9730389456.8164005</c:v>
                </c:pt>
                <c:pt idx="10">
                  <c:v>18725335723.531097</c:v>
                </c:pt>
                <c:pt idx="11">
                  <c:v>22710789149.478401</c:v>
                </c:pt>
                <c:pt idx="12">
                  <c:v>2274076113.4254999</c:v>
                </c:pt>
                <c:pt idx="13">
                  <c:v>2881010762.8671007</c:v>
                </c:pt>
                <c:pt idx="14">
                  <c:v>28774376646.319405</c:v>
                </c:pt>
                <c:pt idx="15">
                  <c:v>27361056342.9259</c:v>
                </c:pt>
                <c:pt idx="16">
                  <c:v>23357861555.518902</c:v>
                </c:pt>
                <c:pt idx="17">
                  <c:v>24446506455.096199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('4.5'!$F$6:$F$8,'4.5'!$F$9:$F$11,'4.5'!$F$12:$F$14,'4.5'!$F$15:$F$17,'4.5'!$F$18:$F$20,'4.5'!$F$21:$F$23)</c15:f>
                <c15:dlblRangeCache>
                  <c:ptCount val="18"/>
                  <c:pt idx="0">
                    <c:v>93</c:v>
                  </c:pt>
                  <c:pt idx="1">
                    <c:v>100</c:v>
                  </c:pt>
                  <c:pt idx="2">
                    <c:v>100</c:v>
                  </c:pt>
                  <c:pt idx="3">
                    <c:v>96</c:v>
                  </c:pt>
                  <c:pt idx="4">
                    <c:v>99</c:v>
                  </c:pt>
                  <c:pt idx="5">
                    <c:v>97</c:v>
                  </c:pt>
                  <c:pt idx="6">
                    <c:v>99</c:v>
                  </c:pt>
                  <c:pt idx="7">
                    <c:v>100</c:v>
                  </c:pt>
                  <c:pt idx="8">
                    <c:v>95</c:v>
                  </c:pt>
                  <c:pt idx="9">
                    <c:v>19</c:v>
                  </c:pt>
                  <c:pt idx="10">
                    <c:v>34</c:v>
                  </c:pt>
                  <c:pt idx="11">
                    <c:v>30</c:v>
                  </c:pt>
                  <c:pt idx="12">
                    <c:v>14</c:v>
                  </c:pt>
                  <c:pt idx="13">
                    <c:v>14</c:v>
                  </c:pt>
                  <c:pt idx="14">
                    <c:v>100</c:v>
                  </c:pt>
                  <c:pt idx="15">
                    <c:v>99</c:v>
                  </c:pt>
                  <c:pt idx="16">
                    <c:v>100</c:v>
                  </c:pt>
                  <c:pt idx="17">
                    <c:v>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E7C-48B8-A582-D5E3780BB332}"/>
            </c:ext>
          </c:extLst>
        </c:ser>
        <c:ser>
          <c:idx val="1"/>
          <c:order val="1"/>
          <c:tx>
            <c:strRef>
              <c:f>'4.5'!$D$5</c:f>
              <c:strCache>
                <c:ptCount val="1"/>
                <c:pt idx="0">
                  <c:v>Giret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FA51-4CD4-B133-51E650AA8F1A}"/>
              </c:ext>
            </c:extLst>
          </c:dPt>
          <c:cat>
            <c:multiLvlStrRef>
              <c:f>'4.5'!$A$6:$B$23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'4.5'!$D$6:$D$23</c:f>
              <c:numCache>
                <c:formatCode>General</c:formatCode>
                <c:ptCount val="18"/>
                <c:pt idx="0">
                  <c:v>1886101596</c:v>
                </c:pt>
                <c:pt idx="3">
                  <c:v>2723922359.5028</c:v>
                </c:pt>
                <c:pt idx="4">
                  <c:v>801074203</c:v>
                </c:pt>
                <c:pt idx="5">
                  <c:v>3193825557</c:v>
                </c:pt>
                <c:pt idx="6">
                  <c:v>540642379</c:v>
                </c:pt>
                <c:pt idx="8">
                  <c:v>4239038957</c:v>
                </c:pt>
                <c:pt idx="9">
                  <c:v>42801919794.9944</c:v>
                </c:pt>
                <c:pt idx="10">
                  <c:v>35748793136.486908</c:v>
                </c:pt>
                <c:pt idx="11">
                  <c:v>52132089433.764999</c:v>
                </c:pt>
                <c:pt idx="12">
                  <c:v>13874144605.993299</c:v>
                </c:pt>
                <c:pt idx="13">
                  <c:v>17706507135.7314</c:v>
                </c:pt>
                <c:pt idx="15">
                  <c:v>234309957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C-48B8-A582-D5E3780B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334861021704867"/>
          <c:y val="0.83030326816624556"/>
          <c:w val="0.15768617523356174"/>
          <c:h val="6.4110350692144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5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002A85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'4.6'!$C$5</c:f>
              <c:strCache>
                <c:ptCount val="1"/>
                <c:pt idx="0">
                  <c:v>Profesjonelle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583-4532-BFE9-CB0AFE35A4D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583-4532-BFE9-CB0AFE35A4D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583-4532-BFE9-CB0AFE35A4D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583-4532-BFE9-CB0AFE35A4D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583-4532-BFE9-CB0AFE35A4D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583-4532-BFE9-CB0AFE35A4D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583-4532-BFE9-CB0AFE35A4D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583-4532-BFE9-CB0AFE35A4D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583-4532-BFE9-CB0AFE35A4D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583-4532-BFE9-CB0AFE35A4D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583-4532-BFE9-CB0AFE35A4D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583-4532-BFE9-CB0AFE35A4D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583-4532-BFE9-CB0AFE35A4D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583-4532-BFE9-CB0AFE35A4D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583-4532-BFE9-CB0AFE35A4D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583-4532-BFE9-CB0AFE35A4D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583-4532-BFE9-CB0AFE35A4D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DCC7325-8034-4214-84D1-702E1581AE5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583-4532-BFE9-CB0AFE35A4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CE69C5-2CF7-4AD1-818F-B58A9FAF427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583-4532-BFE9-CB0AFE35A4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5EF32B-77AC-48BD-AA25-2AA410F05D7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583-4532-BFE9-CB0AFE35A4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590ECAD-B99D-4D69-9451-CBF334D57F2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583-4532-BFE9-CB0AFE35A4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13E094-1F74-4A87-80E0-3E43D83E0E6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583-4532-BFE9-CB0AFE35A4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619B5FB-C9A2-4C25-AF42-1C66C59F3AC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583-4532-BFE9-CB0AFE35A4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2E7C402-DB83-4DEE-B787-0A6CD931EB5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583-4532-BFE9-CB0AFE35A4D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AF75CA7-E5DE-4770-ADA0-86051B092FC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583-4532-BFE9-CB0AFE35A4D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B39688A-E39E-4D75-84D2-93A9AB0E294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583-4532-BFE9-CB0AFE35A4D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A6E1D19-A5A2-494C-BC26-C9E8DE08C5C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583-4532-BFE9-CB0AFE35A4D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D36A6CF-26A3-4115-AEBE-8AE419F586E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583-4532-BFE9-CB0AFE35A4D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93144BE-3FE5-429B-B2A5-3D6F207C267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583-4532-BFE9-CB0AFE35A4D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F24A111-5C1D-4A63-B9F8-F271B7B9A0E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583-4532-BFE9-CB0AFE35A4D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B0D3DD5-F915-4BB2-A2E7-6977C251CA4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583-4532-BFE9-CB0AFE35A4D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8485CEB-A76A-46D9-842F-EAECC6955D1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583-4532-BFE9-CB0AFE35A4D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BC0CD56-8760-4200-A607-D7DE0C4943E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583-4532-BFE9-CB0AFE35A4D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D011E1D-C398-4952-B481-D4D1108964B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583-4532-BFE9-CB0AFE35A4D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8826B8F-552D-4354-8DF9-9F79E603192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583-4532-BFE9-CB0AFE35A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'4.6'!$A$6:$B$23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'4.6'!$C$6:$C$23</c:f>
              <c:numCache>
                <c:formatCode>General</c:formatCode>
                <c:ptCount val="18"/>
                <c:pt idx="0">
                  <c:v>21223990182.050499</c:v>
                </c:pt>
                <c:pt idx="1">
                  <c:v>34231562669.778603</c:v>
                </c:pt>
                <c:pt idx="2">
                  <c:v>49118663431.717094</c:v>
                </c:pt>
                <c:pt idx="3">
                  <c:v>38886006167.920532</c:v>
                </c:pt>
                <c:pt idx="4">
                  <c:v>47056165062.069801</c:v>
                </c:pt>
                <c:pt idx="5">
                  <c:v>71670783659.619095</c:v>
                </c:pt>
                <c:pt idx="6">
                  <c:v>52376903906.639702</c:v>
                </c:pt>
                <c:pt idx="7">
                  <c:v>68896281666.892593</c:v>
                </c:pt>
                <c:pt idx="8">
                  <c:v>84830656632.966309</c:v>
                </c:pt>
                <c:pt idx="9">
                  <c:v>30806563202.059498</c:v>
                </c:pt>
                <c:pt idx="10">
                  <c:v>30267281562.350903</c:v>
                </c:pt>
                <c:pt idx="11">
                  <c:v>40226798727.901413</c:v>
                </c:pt>
                <c:pt idx="12">
                  <c:v>13553584758.715225</c:v>
                </c:pt>
                <c:pt idx="13">
                  <c:v>17825753399.258469</c:v>
                </c:pt>
                <c:pt idx="14">
                  <c:v>26945036774.272243</c:v>
                </c:pt>
                <c:pt idx="15">
                  <c:v>23855906886.916405</c:v>
                </c:pt>
                <c:pt idx="16">
                  <c:v>19693362451.005802</c:v>
                </c:pt>
                <c:pt idx="17">
                  <c:v>20299712628.053799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('4.6'!$F$6:$F$8,'4.6'!$F$9:$F$11,'4.6'!$F$12:$F$14,'4.6'!$F$15:$F$17,'4.6'!$F$18:$F$20,'4.6'!$F$21:$F$23)</c15:f>
                <c15:dlblRangeCache>
                  <c:ptCount val="18"/>
                  <c:pt idx="0">
                    <c:v>82</c:v>
                  </c:pt>
                  <c:pt idx="1">
                    <c:v>85</c:v>
                  </c:pt>
                  <c:pt idx="2">
                    <c:v>88</c:v>
                  </c:pt>
                  <c:pt idx="3">
                    <c:v>59</c:v>
                  </c:pt>
                  <c:pt idx="4">
                    <c:v>57</c:v>
                  </c:pt>
                  <c:pt idx="5">
                    <c:v>59</c:v>
                  </c:pt>
                  <c:pt idx="6">
                    <c:v>93</c:v>
                  </c:pt>
                  <c:pt idx="7">
                    <c:v>94</c:v>
                  </c:pt>
                  <c:pt idx="8">
                    <c:v>95</c:v>
                  </c:pt>
                  <c:pt idx="9">
                    <c:v>96</c:v>
                  </c:pt>
                  <c:pt idx="10">
                    <c:v>95</c:v>
                  </c:pt>
                  <c:pt idx="11">
                    <c:v>93</c:v>
                  </c:pt>
                  <c:pt idx="12">
                    <c:v>92</c:v>
                  </c:pt>
                  <c:pt idx="13">
                    <c:v>94</c:v>
                  </c:pt>
                  <c:pt idx="14">
                    <c:v>94</c:v>
                  </c:pt>
                  <c:pt idx="15">
                    <c:v>87</c:v>
                  </c:pt>
                  <c:pt idx="16">
                    <c:v>84</c:v>
                  </c:pt>
                  <c:pt idx="17">
                    <c:v>83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E7C-48B8-A582-D5E3780BB332}"/>
            </c:ext>
          </c:extLst>
        </c:ser>
        <c:ser>
          <c:idx val="1"/>
          <c:order val="1"/>
          <c:tx>
            <c:strRef>
              <c:f>'4.6'!$D$5</c:f>
              <c:strCache>
                <c:ptCount val="1"/>
                <c:pt idx="0">
                  <c:v>Ikke-profesjonelle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C64B-49B0-AF8E-BE159FA5732F}"/>
              </c:ext>
            </c:extLst>
          </c:dPt>
          <c:cat>
            <c:multiLvlStrRef>
              <c:f>'4.6'!$A$6:$B$23</c:f>
              <c:multiLvlStrCache>
                <c:ptCount val="18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'19</c:v>
                  </c:pt>
                  <c:pt idx="4">
                    <c:v>'20</c:v>
                  </c:pt>
                  <c:pt idx="5">
                    <c:v>'21</c:v>
                  </c:pt>
                  <c:pt idx="6">
                    <c:v>'19</c:v>
                  </c:pt>
                  <c:pt idx="7">
                    <c:v>'20</c:v>
                  </c:pt>
                  <c:pt idx="8">
                    <c:v>'21</c:v>
                  </c:pt>
                  <c:pt idx="9">
                    <c:v>'19</c:v>
                  </c:pt>
                  <c:pt idx="10">
                    <c:v>'20</c:v>
                  </c:pt>
                  <c:pt idx="11">
                    <c:v>'21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</c:lvl>
                <c:lvl>
                  <c:pt idx="0">
                    <c:v>Aksjefond</c:v>
                  </c:pt>
                  <c:pt idx="3">
                    <c:v>Fond-i-fond</c:v>
                  </c:pt>
                  <c:pt idx="6">
                    <c:v>Eiendomsfond</c:v>
                  </c:pt>
                  <c:pt idx="9">
                    <c:v>Hedgefond</c:v>
                  </c:pt>
                  <c:pt idx="12">
                    <c:v>Aktive eierfond</c:v>
                  </c:pt>
                  <c:pt idx="15">
                    <c:v>Annet</c:v>
                  </c:pt>
                </c:lvl>
              </c:multiLvlStrCache>
            </c:multiLvlStrRef>
          </c:cat>
          <c:val>
            <c:numRef>
              <c:f>'4.6'!$D$6:$D$23</c:f>
              <c:numCache>
                <c:formatCode>General</c:formatCode>
                <c:ptCount val="18"/>
                <c:pt idx="0">
                  <c:v>4625250771.9495001</c:v>
                </c:pt>
                <c:pt idx="1">
                  <c:v>5909311141.2214003</c:v>
                </c:pt>
                <c:pt idx="2">
                  <c:v>6835481118.2828999</c:v>
                </c:pt>
                <c:pt idx="3">
                  <c:v>27204218050.226257</c:v>
                </c:pt>
                <c:pt idx="4">
                  <c:v>34911155916.653702</c:v>
                </c:pt>
                <c:pt idx="5">
                  <c:v>50309413482.834496</c:v>
                </c:pt>
                <c:pt idx="6">
                  <c:v>3672571623.3603005</c:v>
                </c:pt>
                <c:pt idx="7">
                  <c:v>4296224088.1134005</c:v>
                </c:pt>
                <c:pt idx="8">
                  <c:v>4835881901.7786989</c:v>
                </c:pt>
                <c:pt idx="9">
                  <c:v>1245834416.9729998</c:v>
                </c:pt>
                <c:pt idx="10">
                  <c:v>1672340350.1439998</c:v>
                </c:pt>
                <c:pt idx="11">
                  <c:v>3111034504.9853878</c:v>
                </c:pt>
                <c:pt idx="12">
                  <c:v>1229782553.508575</c:v>
                </c:pt>
                <c:pt idx="13">
                  <c:v>1118764272.1958308</c:v>
                </c:pt>
                <c:pt idx="14">
                  <c:v>1756745783.520155</c:v>
                </c:pt>
                <c:pt idx="15">
                  <c:v>3469556630.8559995</c:v>
                </c:pt>
                <c:pt idx="16">
                  <c:v>3658393048.4585004</c:v>
                </c:pt>
                <c:pt idx="17">
                  <c:v>4130146378.9710002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C-48B8-A582-D5E3780B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28494829222186"/>
          <c:y val="0.82550231434643917"/>
          <c:w val="0.31140429673592973"/>
          <c:h val="5.3453031065744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166689</xdr:colOff>
      <xdr:row>0</xdr:row>
      <xdr:rowOff>11907</xdr:rowOff>
    </xdr:from>
    <xdr:to>
      <xdr:col>22</xdr:col>
      <xdr:colOff>642937</xdr:colOff>
      <xdr:row>21</xdr:row>
      <xdr:rowOff>119062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21577BA-2D68-49F5-B29A-656400544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110957</xdr:colOff>
      <xdr:row>25</xdr:row>
      <xdr:rowOff>27781</xdr:rowOff>
    </xdr:from>
    <xdr:to>
      <xdr:col>8</xdr:col>
      <xdr:colOff>42335</xdr:colOff>
      <xdr:row>51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9473AB-5549-4288-B28F-53625C861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242887</xdr:colOff>
      <xdr:row>24</xdr:row>
      <xdr:rowOff>107155</xdr:rowOff>
    </xdr:from>
    <xdr:to>
      <xdr:col>9</xdr:col>
      <xdr:colOff>476250</xdr:colOff>
      <xdr:row>50</xdr:row>
      <xdr:rowOff>166688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0827C-976E-4E62-B8F5-A55F6451E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523876</xdr:colOff>
      <xdr:row>3</xdr:row>
      <xdr:rowOff>152400</xdr:rowOff>
    </xdr:from>
    <xdr:to>
      <xdr:col>17</xdr:col>
      <xdr:colOff>457201</xdr:colOff>
      <xdr:row>22</xdr:row>
      <xdr:rowOff>28574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441FBAE-84DE-4904-9A4B-876CEFEFF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380999</xdr:colOff>
      <xdr:row>4</xdr:row>
      <xdr:rowOff>42861</xdr:rowOff>
    </xdr:from>
    <xdr:to>
      <xdr:col>15</xdr:col>
      <xdr:colOff>361950</xdr:colOff>
      <xdr:row>22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08D95F-6F8E-4BFC-8142-F15425A77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1314449</xdr:colOff>
      <xdr:row>27</xdr:row>
      <xdr:rowOff>98308</xdr:rowOff>
    </xdr:from>
    <xdr:to>
      <xdr:col>9</xdr:col>
      <xdr:colOff>0</xdr:colOff>
      <xdr:row>53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8DF2FF-CBBC-419F-92BE-51224BB79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67236</xdr:colOff>
      <xdr:row>2</xdr:row>
      <xdr:rowOff>185866</xdr:rowOff>
    </xdr:from>
    <xdr:to>
      <xdr:col>22</xdr:col>
      <xdr:colOff>369794</xdr:colOff>
      <xdr:row>19</xdr:row>
      <xdr:rowOff>168086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6F49DA4-7DCF-4EAC-9E81-614CAAD2E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</xdr:row>
      <xdr:rowOff>157162</xdr:rowOff>
    </xdr:from>
    <xdr:to>
      <xdr:col>20</xdr:col>
      <xdr:colOff>130969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D723F9-7439-44C4-BBC6-4764A9222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2</xdr:row>
      <xdr:rowOff>114300</xdr:rowOff>
    </xdr:from>
    <xdr:to>
      <xdr:col>15</xdr:col>
      <xdr:colOff>438150</xdr:colOff>
      <xdr:row>25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800C405-A3F0-4617-9943-F8043F80D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3</xdr:row>
      <xdr:rowOff>19050</xdr:rowOff>
    </xdr:from>
    <xdr:to>
      <xdr:col>16</xdr:col>
      <xdr:colOff>333376</xdr:colOff>
      <xdr:row>26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930BEC-9233-4384-910E-F9BC3FB2A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4</xdr:row>
      <xdr:rowOff>61910</xdr:rowOff>
    </xdr:from>
    <xdr:to>
      <xdr:col>12</xdr:col>
      <xdr:colOff>400051</xdr:colOff>
      <xdr:row>22</xdr:row>
      <xdr:rowOff>19049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E853D1B-1C24-4895-BDEA-AEEB78FFD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133349</xdr:colOff>
      <xdr:row>3</xdr:row>
      <xdr:rowOff>23811</xdr:rowOff>
    </xdr:from>
    <xdr:to>
      <xdr:col>19</xdr:col>
      <xdr:colOff>142875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C35448-53B1-4C1C-9B17-4A8C25990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4</xdr:row>
      <xdr:rowOff>190499</xdr:rowOff>
    </xdr:from>
    <xdr:to>
      <xdr:col>15</xdr:col>
      <xdr:colOff>352425</xdr:colOff>
      <xdr:row>21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E88F42-BE47-4CF8-9B0E-560B15AA8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4</xdr:row>
      <xdr:rowOff>38099</xdr:rowOff>
    </xdr:from>
    <xdr:to>
      <xdr:col>15</xdr:col>
      <xdr:colOff>409574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6EF0AF-9B7F-436F-A4F8-A4002FF66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A17-BF72-45EB-B79D-8AC31DFDDC72}">
  <dimension ref="A1:V32"/>
  <sheetViews>
    <sheetView tabSelected="1" zoomScale="80" zoomScaleNormal="80" workbookViewId="0"/>
  </sheetViews>
  <sheetFormatPr baseColWidth="10" defaultColWidth="8.7109375" defaultRowHeight="15" x14ac:dyDescent="0.25"/>
  <cols>
    <col min="1" max="1" width="18.140625" customWidth="1"/>
    <col min="2" max="2" width="7.28515625" customWidth="1"/>
    <col min="3" max="3" width="12.28515625" bestFit="1" customWidth="1"/>
    <col min="4" max="4" width="11" customWidth="1"/>
    <col min="5" max="5" width="21.5703125" bestFit="1" customWidth="1"/>
    <col min="6" max="6" width="14.42578125" customWidth="1"/>
    <col min="7" max="7" width="14.7109375" customWidth="1"/>
    <col min="8" max="8" width="16.28515625" customWidth="1"/>
    <col min="9" max="9" width="13.7109375" customWidth="1"/>
    <col min="10" max="10" width="13.85546875" customWidth="1"/>
    <col min="11" max="11" width="12.28515625" customWidth="1"/>
    <col min="12" max="12" width="10.7109375" bestFit="1" customWidth="1"/>
    <col min="13" max="13" width="10.28515625" bestFit="1" customWidth="1"/>
    <col min="14" max="14" width="15.28515625" bestFit="1" customWidth="1"/>
    <col min="21" max="21" width="11.7109375" bestFit="1" customWidth="1"/>
    <col min="22" max="22" width="11.42578125" bestFit="1" customWidth="1"/>
    <col min="23" max="28" width="13" bestFit="1" customWidth="1"/>
  </cols>
  <sheetData>
    <row r="1" spans="1:8" ht="21" x14ac:dyDescent="0.4">
      <c r="A1" s="8" t="s">
        <v>81</v>
      </c>
      <c r="B1" s="13" t="s">
        <v>58</v>
      </c>
      <c r="C1" s="13"/>
      <c r="D1" s="13"/>
      <c r="E1" s="13"/>
      <c r="F1" s="13"/>
      <c r="G1" s="13"/>
      <c r="H1" s="13"/>
    </row>
    <row r="2" spans="1:8" ht="21" x14ac:dyDescent="0.4">
      <c r="A2" s="8" t="s">
        <v>56</v>
      </c>
      <c r="B2" s="12" t="s">
        <v>57</v>
      </c>
      <c r="C2" s="12"/>
      <c r="D2" s="12"/>
      <c r="E2" s="12"/>
      <c r="F2" s="12"/>
      <c r="G2" s="12"/>
      <c r="H2" s="12"/>
    </row>
    <row r="4" spans="1:8" x14ac:dyDescent="0.25">
      <c r="C4" t="s">
        <v>9</v>
      </c>
      <c r="D4" t="s">
        <v>1</v>
      </c>
      <c r="E4" t="s">
        <v>51</v>
      </c>
    </row>
    <row r="5" spans="1:8" x14ac:dyDescent="0.25">
      <c r="A5" t="s">
        <v>3</v>
      </c>
      <c r="B5" s="5" t="s">
        <v>39</v>
      </c>
      <c r="C5" s="2">
        <v>8</v>
      </c>
      <c r="D5" s="2">
        <v>7</v>
      </c>
      <c r="E5" s="2">
        <v>0</v>
      </c>
    </row>
    <row r="6" spans="1:8" x14ac:dyDescent="0.25">
      <c r="B6" s="4" t="s">
        <v>40</v>
      </c>
      <c r="C6">
        <v>17</v>
      </c>
      <c r="D6">
        <v>7</v>
      </c>
      <c r="E6">
        <v>0</v>
      </c>
    </row>
    <row r="7" spans="1:8" x14ac:dyDescent="0.25">
      <c r="B7" s="4" t="s">
        <v>41</v>
      </c>
      <c r="C7">
        <v>24</v>
      </c>
      <c r="D7">
        <v>4</v>
      </c>
      <c r="E7">
        <v>0</v>
      </c>
    </row>
    <row r="8" spans="1:8" x14ac:dyDescent="0.25">
      <c r="A8" t="s">
        <v>17</v>
      </c>
      <c r="B8" s="4" t="s">
        <v>39</v>
      </c>
      <c r="C8" s="2">
        <v>16</v>
      </c>
      <c r="D8" s="2"/>
      <c r="F8">
        <v>2.5748374735602313E-2</v>
      </c>
    </row>
    <row r="9" spans="1:8" x14ac:dyDescent="0.25">
      <c r="B9" s="4" t="s">
        <v>40</v>
      </c>
      <c r="C9">
        <v>17</v>
      </c>
      <c r="F9">
        <v>1.8176931629137659E-2</v>
      </c>
    </row>
    <row r="10" spans="1:8" x14ac:dyDescent="0.25">
      <c r="B10" s="4" t="s">
        <v>41</v>
      </c>
      <c r="C10">
        <v>15</v>
      </c>
      <c r="D10">
        <v>1</v>
      </c>
      <c r="F10">
        <v>1.0510418835595208E-2</v>
      </c>
    </row>
    <row r="11" spans="1:8" x14ac:dyDescent="0.25">
      <c r="A11" t="s">
        <v>2</v>
      </c>
      <c r="B11" s="4" t="s">
        <v>39</v>
      </c>
      <c r="C11" s="2">
        <v>44</v>
      </c>
      <c r="D11" s="2"/>
      <c r="G11" s="3">
        <v>0.811130925459847</v>
      </c>
    </row>
    <row r="12" spans="1:8" x14ac:dyDescent="0.25">
      <c r="B12" s="4" t="s">
        <v>40</v>
      </c>
      <c r="C12">
        <v>57</v>
      </c>
      <c r="D12">
        <v>1</v>
      </c>
      <c r="G12">
        <v>1.00420883717021</v>
      </c>
    </row>
    <row r="13" spans="1:8" x14ac:dyDescent="0.25">
      <c r="B13" s="4" t="s">
        <v>41</v>
      </c>
      <c r="C13">
        <v>48</v>
      </c>
      <c r="D13">
        <v>2</v>
      </c>
      <c r="G13">
        <v>0.63522663181400196</v>
      </c>
    </row>
    <row r="14" spans="1:8" x14ac:dyDescent="0.25">
      <c r="A14" t="s">
        <v>21</v>
      </c>
      <c r="B14" s="4" t="s">
        <v>39</v>
      </c>
      <c r="C14" s="2">
        <v>32</v>
      </c>
      <c r="D14" s="2">
        <v>3</v>
      </c>
      <c r="H14" s="3">
        <v>2.1510355133103416</v>
      </c>
    </row>
    <row r="15" spans="1:8" x14ac:dyDescent="0.25">
      <c r="B15" s="4" t="s">
        <v>40</v>
      </c>
      <c r="C15">
        <v>33</v>
      </c>
      <c r="D15">
        <v>1</v>
      </c>
      <c r="H15">
        <v>1.8042606387809998</v>
      </c>
    </row>
    <row r="16" spans="1:8" x14ac:dyDescent="0.25">
      <c r="B16" s="4" t="s">
        <v>41</v>
      </c>
      <c r="C16">
        <v>43</v>
      </c>
      <c r="D16">
        <v>2</v>
      </c>
      <c r="H16">
        <v>1.8945583445196998</v>
      </c>
    </row>
    <row r="17" spans="1:22" x14ac:dyDescent="0.25">
      <c r="A17" t="s">
        <v>22</v>
      </c>
      <c r="B17" s="4" t="s">
        <v>39</v>
      </c>
      <c r="C17" s="2">
        <v>23</v>
      </c>
      <c r="D17" s="2">
        <v>8</v>
      </c>
      <c r="I17" s="3">
        <v>6.5144805143623401</v>
      </c>
    </row>
    <row r="18" spans="1:22" x14ac:dyDescent="0.25">
      <c r="B18" s="4" t="s">
        <v>40</v>
      </c>
      <c r="C18">
        <v>28</v>
      </c>
      <c r="D18">
        <v>9</v>
      </c>
      <c r="I18">
        <v>5.9070011082812499</v>
      </c>
    </row>
    <row r="19" spans="1:22" x14ac:dyDescent="0.25">
      <c r="B19" s="4" t="s">
        <v>41</v>
      </c>
      <c r="C19">
        <v>32</v>
      </c>
      <c r="D19">
        <v>10</v>
      </c>
      <c r="I19">
        <v>5.2491363993323796</v>
      </c>
    </row>
    <row r="20" spans="1:22" x14ac:dyDescent="0.25">
      <c r="A20" t="s">
        <v>19</v>
      </c>
      <c r="B20" s="4" t="s">
        <v>39</v>
      </c>
      <c r="C20" s="2">
        <v>4</v>
      </c>
      <c r="D20" s="2">
        <v>16</v>
      </c>
      <c r="J20" s="3">
        <v>35.7147161081297</v>
      </c>
    </row>
    <row r="21" spans="1:22" x14ac:dyDescent="0.25">
      <c r="B21" s="4" t="s">
        <v>40</v>
      </c>
      <c r="C21">
        <v>4</v>
      </c>
      <c r="D21">
        <v>19</v>
      </c>
      <c r="J21">
        <v>24.237705756879198</v>
      </c>
    </row>
    <row r="22" spans="1:22" x14ac:dyDescent="0.25">
      <c r="B22" s="4" t="s">
        <v>41</v>
      </c>
      <c r="C22">
        <v>7</v>
      </c>
      <c r="D22">
        <v>17</v>
      </c>
      <c r="J22">
        <v>17.696138446299301</v>
      </c>
    </row>
    <row r="23" spans="1:22" x14ac:dyDescent="0.25">
      <c r="A23" t="s">
        <v>31</v>
      </c>
      <c r="B23" s="4" t="s">
        <v>39</v>
      </c>
      <c r="C23" s="2"/>
      <c r="D23" s="2">
        <v>4</v>
      </c>
      <c r="K23" s="3">
        <v>26.231561069059683</v>
      </c>
    </row>
    <row r="24" spans="1:22" x14ac:dyDescent="0.25">
      <c r="B24" s="4" t="s">
        <v>40</v>
      </c>
      <c r="D24">
        <v>7</v>
      </c>
      <c r="K24">
        <v>31.907341339468399</v>
      </c>
    </row>
    <row r="25" spans="1:22" x14ac:dyDescent="0.25">
      <c r="B25" s="4" t="s">
        <v>41</v>
      </c>
      <c r="D25">
        <v>8</v>
      </c>
      <c r="K25">
        <v>26.5016745529689</v>
      </c>
      <c r="U25" s="3"/>
      <c r="V25" s="3"/>
    </row>
    <row r="26" spans="1:22" x14ac:dyDescent="0.25">
      <c r="A26" t="s">
        <v>50</v>
      </c>
      <c r="B26" s="4" t="s">
        <v>39</v>
      </c>
      <c r="C26" s="2"/>
      <c r="D26" s="2">
        <v>2</v>
      </c>
      <c r="L26" s="3">
        <v>28.55132749494247</v>
      </c>
      <c r="U26" s="3"/>
      <c r="V26" s="3"/>
    </row>
    <row r="27" spans="1:22" x14ac:dyDescent="0.25">
      <c r="B27" s="4" t="s">
        <v>40</v>
      </c>
      <c r="D27">
        <v>3</v>
      </c>
      <c r="L27">
        <v>35.121305387790805</v>
      </c>
      <c r="U27" s="3"/>
      <c r="V27" s="3"/>
    </row>
    <row r="28" spans="1:22" x14ac:dyDescent="0.25">
      <c r="B28" s="4" t="s">
        <v>41</v>
      </c>
      <c r="D28">
        <v>5</v>
      </c>
      <c r="L28">
        <v>48.012755206230104</v>
      </c>
      <c r="U28" s="3"/>
      <c r="V28" s="3"/>
    </row>
    <row r="29" spans="1:22" x14ac:dyDescent="0.25">
      <c r="U29" s="3"/>
      <c r="V29" s="3"/>
    </row>
    <row r="30" spans="1:22" x14ac:dyDescent="0.25">
      <c r="U30" s="3"/>
      <c r="V30" s="3"/>
    </row>
    <row r="31" spans="1:22" x14ac:dyDescent="0.25">
      <c r="U31" s="3"/>
      <c r="V31" s="3"/>
    </row>
    <row r="32" spans="1:22" x14ac:dyDescent="0.25">
      <c r="U32" s="3"/>
      <c r="V32" s="3"/>
    </row>
  </sheetData>
  <mergeCells count="1">
    <mergeCell ref="B1:H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F1676-5C9D-49E5-8777-64E1967AE1A7}">
  <dimension ref="A1:N23"/>
  <sheetViews>
    <sheetView zoomScale="70" zoomScaleNormal="70" workbookViewId="0"/>
  </sheetViews>
  <sheetFormatPr baseColWidth="10" defaultColWidth="8.7109375" defaultRowHeight="15" x14ac:dyDescent="0.25"/>
  <cols>
    <col min="1" max="1" width="32.85546875" bestFit="1" customWidth="1"/>
    <col min="2" max="2" width="11.28515625" customWidth="1"/>
    <col min="3" max="3" width="34.5703125" bestFit="1" customWidth="1"/>
    <col min="4" max="4" width="22" bestFit="1" customWidth="1"/>
    <col min="5" max="5" width="14" bestFit="1" customWidth="1"/>
    <col min="6" max="6" width="13" bestFit="1" customWidth="1"/>
    <col min="7" max="7" width="28.42578125" bestFit="1" customWidth="1"/>
    <col min="8" max="8" width="13" bestFit="1" customWidth="1"/>
    <col min="9" max="9" width="19.42578125" bestFit="1" customWidth="1"/>
    <col min="10" max="10" width="13.42578125" bestFit="1" customWidth="1"/>
    <col min="11" max="11" width="12.5703125" bestFit="1" customWidth="1"/>
    <col min="12" max="12" width="6" bestFit="1" customWidth="1"/>
    <col min="13" max="13" width="12.5703125" bestFit="1" customWidth="1"/>
    <col min="14" max="14" width="12" bestFit="1" customWidth="1"/>
    <col min="15" max="15" width="37.28515625" bestFit="1" customWidth="1"/>
    <col min="16" max="16" width="22" bestFit="1" customWidth="1"/>
    <col min="17" max="17" width="10" bestFit="1" customWidth="1"/>
    <col min="18" max="18" width="12" bestFit="1" customWidth="1"/>
    <col min="19" max="19" width="10" bestFit="1" customWidth="1"/>
    <col min="20" max="20" width="12" bestFit="1" customWidth="1"/>
    <col min="21" max="21" width="9" bestFit="1" customWidth="1"/>
    <col min="22" max="22" width="7" bestFit="1" customWidth="1"/>
    <col min="23" max="23" width="10" bestFit="1" customWidth="1"/>
    <col min="24" max="24" width="12" bestFit="1" customWidth="1"/>
    <col min="25" max="25" width="9" bestFit="1" customWidth="1"/>
    <col min="26" max="26" width="10" bestFit="1" customWidth="1"/>
    <col min="27" max="27" width="12" bestFit="1" customWidth="1"/>
    <col min="28" max="28" width="10" bestFit="1" customWidth="1"/>
    <col min="29" max="29" width="12" bestFit="1" customWidth="1"/>
    <col min="30" max="30" width="8" bestFit="1" customWidth="1"/>
    <col min="31" max="31" width="10" bestFit="1" customWidth="1"/>
    <col min="32" max="32" width="12" bestFit="1" customWidth="1"/>
    <col min="33" max="33" width="8" bestFit="1" customWidth="1"/>
    <col min="34" max="34" width="7" bestFit="1" customWidth="1"/>
    <col min="35" max="35" width="12" bestFit="1" customWidth="1"/>
    <col min="36" max="38" width="11" bestFit="1" customWidth="1"/>
    <col min="39" max="41" width="12" bestFit="1" customWidth="1"/>
    <col min="42" max="44" width="11" bestFit="1" customWidth="1"/>
    <col min="45" max="45" width="9" bestFit="1" customWidth="1"/>
    <col min="46" max="50" width="11" bestFit="1" customWidth="1"/>
    <col min="51" max="51" width="8" bestFit="1" customWidth="1"/>
    <col min="52" max="52" width="12" bestFit="1" customWidth="1"/>
    <col min="53" max="57" width="8" bestFit="1" customWidth="1"/>
    <col min="58" max="58" width="10" bestFit="1" customWidth="1"/>
    <col min="59" max="59" width="12" bestFit="1" customWidth="1"/>
    <col min="60" max="60" width="11" bestFit="1" customWidth="1"/>
    <col min="61" max="61" width="9" bestFit="1" customWidth="1"/>
    <col min="62" max="62" width="10" bestFit="1" customWidth="1"/>
    <col min="63" max="63" width="8" bestFit="1" customWidth="1"/>
    <col min="64" max="64" width="12" bestFit="1" customWidth="1"/>
    <col min="65" max="65" width="10" bestFit="1" customWidth="1"/>
    <col min="66" max="67" width="8" bestFit="1" customWidth="1"/>
    <col min="68" max="68" width="11" bestFit="1" customWidth="1"/>
    <col min="69" max="69" width="8" bestFit="1" customWidth="1"/>
    <col min="70" max="70" width="12" bestFit="1" customWidth="1"/>
    <col min="71" max="71" width="11" bestFit="1" customWidth="1"/>
    <col min="72" max="72" width="8" bestFit="1" customWidth="1"/>
    <col min="73" max="73" width="11" bestFit="1" customWidth="1"/>
    <col min="74" max="74" width="9" bestFit="1" customWidth="1"/>
    <col min="75" max="76" width="12" bestFit="1" customWidth="1"/>
    <col min="77" max="77" width="8" bestFit="1" customWidth="1"/>
    <col min="78" max="78" width="11" bestFit="1" customWidth="1"/>
    <col min="79" max="81" width="8" bestFit="1" customWidth="1"/>
    <col min="82" max="82" width="11" bestFit="1" customWidth="1"/>
    <col min="83" max="83" width="8" bestFit="1" customWidth="1"/>
    <col min="84" max="84" width="12" bestFit="1" customWidth="1"/>
    <col min="85" max="85" width="10" bestFit="1" customWidth="1"/>
    <col min="86" max="86" width="8" bestFit="1" customWidth="1"/>
    <col min="87" max="87" width="12" bestFit="1" customWidth="1"/>
    <col min="88" max="89" width="8" bestFit="1" customWidth="1"/>
    <col min="90" max="90" width="10" bestFit="1" customWidth="1"/>
    <col min="91" max="91" width="11" bestFit="1" customWidth="1"/>
    <col min="92" max="93" width="12" bestFit="1" customWidth="1"/>
    <col min="94" max="94" width="8" bestFit="1" customWidth="1"/>
    <col min="95" max="96" width="12" bestFit="1" customWidth="1"/>
    <col min="97" max="98" width="8" bestFit="1" customWidth="1"/>
    <col min="99" max="99" width="12" bestFit="1" customWidth="1"/>
    <col min="100" max="100" width="8" bestFit="1" customWidth="1"/>
    <col min="101" max="104" width="12" bestFit="1" customWidth="1"/>
    <col min="105" max="105" width="11" bestFit="1" customWidth="1"/>
    <col min="106" max="106" width="8" bestFit="1" customWidth="1"/>
    <col min="107" max="107" width="12" bestFit="1" customWidth="1"/>
    <col min="108" max="108" width="8" bestFit="1" customWidth="1"/>
    <col min="109" max="110" width="12" bestFit="1" customWidth="1"/>
    <col min="111" max="111" width="10" bestFit="1" customWidth="1"/>
    <col min="112" max="113" width="12" bestFit="1" customWidth="1"/>
    <col min="114" max="114" width="8" bestFit="1" customWidth="1"/>
    <col min="115" max="115" width="12" bestFit="1" customWidth="1"/>
    <col min="116" max="116" width="8" bestFit="1" customWidth="1"/>
    <col min="117" max="117" width="12" bestFit="1" customWidth="1"/>
    <col min="118" max="118" width="11" bestFit="1" customWidth="1"/>
    <col min="119" max="119" width="8" bestFit="1" customWidth="1"/>
    <col min="120" max="120" width="12" bestFit="1" customWidth="1"/>
    <col min="121" max="121" width="8" bestFit="1" customWidth="1"/>
    <col min="122" max="122" width="11" bestFit="1" customWidth="1"/>
    <col min="123" max="123" width="12" bestFit="1" customWidth="1"/>
    <col min="124" max="125" width="8" bestFit="1" customWidth="1"/>
    <col min="126" max="126" width="12" bestFit="1" customWidth="1"/>
    <col min="127" max="129" width="9" bestFit="1" customWidth="1"/>
    <col min="130" max="130" width="11" bestFit="1" customWidth="1"/>
    <col min="131" max="131" width="12" bestFit="1" customWidth="1"/>
    <col min="132" max="133" width="9" bestFit="1" customWidth="1"/>
    <col min="134" max="136" width="12" bestFit="1" customWidth="1"/>
    <col min="137" max="139" width="9" bestFit="1" customWidth="1"/>
    <col min="140" max="140" width="12" bestFit="1" customWidth="1"/>
    <col min="141" max="141" width="9" bestFit="1" customWidth="1"/>
    <col min="142" max="143" width="12" bestFit="1" customWidth="1"/>
    <col min="144" max="144" width="9" bestFit="1" customWidth="1"/>
    <col min="145" max="145" width="12" bestFit="1" customWidth="1"/>
    <col min="146" max="146" width="9" bestFit="1" customWidth="1"/>
    <col min="147" max="147" width="12" bestFit="1" customWidth="1"/>
    <col min="148" max="148" width="9" bestFit="1" customWidth="1"/>
    <col min="149" max="151" width="12" bestFit="1" customWidth="1"/>
    <col min="152" max="153" width="9" bestFit="1" customWidth="1"/>
    <col min="154" max="154" width="12" bestFit="1" customWidth="1"/>
    <col min="155" max="155" width="9" bestFit="1" customWidth="1"/>
    <col min="156" max="157" width="12" bestFit="1" customWidth="1"/>
    <col min="158" max="158" width="11" bestFit="1" customWidth="1"/>
    <col min="159" max="159" width="9" bestFit="1" customWidth="1"/>
    <col min="160" max="161" width="12" bestFit="1" customWidth="1"/>
    <col min="162" max="162" width="9" bestFit="1" customWidth="1"/>
    <col min="163" max="163" width="12" bestFit="1" customWidth="1"/>
    <col min="164" max="167" width="9" bestFit="1" customWidth="1"/>
    <col min="168" max="168" width="12" bestFit="1" customWidth="1"/>
    <col min="169" max="170" width="9" bestFit="1" customWidth="1"/>
    <col min="171" max="171" width="12" bestFit="1" customWidth="1"/>
    <col min="172" max="172" width="9" bestFit="1" customWidth="1"/>
    <col min="173" max="173" width="12" bestFit="1" customWidth="1"/>
    <col min="174" max="175" width="9" bestFit="1" customWidth="1"/>
    <col min="176" max="176" width="12" bestFit="1" customWidth="1"/>
    <col min="177" max="177" width="9" bestFit="1" customWidth="1"/>
    <col min="178" max="178" width="11" bestFit="1" customWidth="1"/>
    <col min="179" max="179" width="12" bestFit="1" customWidth="1"/>
    <col min="180" max="180" width="9" bestFit="1" customWidth="1"/>
    <col min="181" max="181" width="11" bestFit="1" customWidth="1"/>
    <col min="182" max="182" width="12" bestFit="1" customWidth="1"/>
    <col min="183" max="183" width="9" bestFit="1" customWidth="1"/>
    <col min="184" max="184" width="12" bestFit="1" customWidth="1"/>
    <col min="185" max="185" width="9" bestFit="1" customWidth="1"/>
    <col min="186" max="186" width="12" bestFit="1" customWidth="1"/>
    <col min="187" max="190" width="9" bestFit="1" customWidth="1"/>
    <col min="191" max="191" width="12" bestFit="1" customWidth="1"/>
    <col min="192" max="192" width="10" bestFit="1" customWidth="1"/>
    <col min="193" max="194" width="9" bestFit="1" customWidth="1"/>
    <col min="195" max="195" width="12" bestFit="1" customWidth="1"/>
    <col min="196" max="196" width="9" bestFit="1" customWidth="1"/>
    <col min="197" max="197" width="12" bestFit="1" customWidth="1"/>
    <col min="198" max="201" width="9" bestFit="1" customWidth="1"/>
    <col min="202" max="202" width="12" bestFit="1" customWidth="1"/>
    <col min="203" max="205" width="9" bestFit="1" customWidth="1"/>
    <col min="206" max="207" width="12" bestFit="1" customWidth="1"/>
    <col min="208" max="208" width="9" bestFit="1" customWidth="1"/>
    <col min="209" max="210" width="12" bestFit="1" customWidth="1"/>
    <col min="211" max="212" width="9" bestFit="1" customWidth="1"/>
    <col min="213" max="213" width="12" bestFit="1" customWidth="1"/>
    <col min="214" max="215" width="9" bestFit="1" customWidth="1"/>
    <col min="216" max="218" width="12" bestFit="1" customWidth="1"/>
    <col min="219" max="219" width="9" bestFit="1" customWidth="1"/>
    <col min="220" max="221" width="12" bestFit="1" customWidth="1"/>
    <col min="222" max="222" width="10" bestFit="1" customWidth="1"/>
    <col min="223" max="224" width="9" bestFit="1" customWidth="1"/>
    <col min="225" max="227" width="12" bestFit="1" customWidth="1"/>
    <col min="228" max="230" width="9" bestFit="1" customWidth="1"/>
    <col min="231" max="231" width="12" bestFit="1" customWidth="1"/>
    <col min="232" max="232" width="9" bestFit="1" customWidth="1"/>
    <col min="233" max="233" width="12" bestFit="1" customWidth="1"/>
    <col min="234" max="243" width="9" bestFit="1" customWidth="1"/>
    <col min="244" max="244" width="12" bestFit="1" customWidth="1"/>
    <col min="245" max="245" width="9" bestFit="1" customWidth="1"/>
    <col min="246" max="246" width="12" bestFit="1" customWidth="1"/>
    <col min="247" max="248" width="9" bestFit="1" customWidth="1"/>
    <col min="249" max="249" width="12" bestFit="1" customWidth="1"/>
    <col min="250" max="252" width="9" bestFit="1" customWidth="1"/>
    <col min="253" max="253" width="12" bestFit="1" customWidth="1"/>
    <col min="254" max="258" width="9" bestFit="1" customWidth="1"/>
    <col min="259" max="260" width="12" bestFit="1" customWidth="1"/>
    <col min="261" max="263" width="9" bestFit="1" customWidth="1"/>
    <col min="264" max="264" width="12" bestFit="1" customWidth="1"/>
    <col min="265" max="266" width="9" bestFit="1" customWidth="1"/>
    <col min="267" max="267" width="12" bestFit="1" customWidth="1"/>
    <col min="268" max="268" width="9" bestFit="1" customWidth="1"/>
    <col min="269" max="269" width="11" bestFit="1" customWidth="1"/>
    <col min="270" max="272" width="9" bestFit="1" customWidth="1"/>
    <col min="273" max="273" width="12" bestFit="1" customWidth="1"/>
    <col min="274" max="276" width="9" bestFit="1" customWidth="1"/>
    <col min="277" max="277" width="12" bestFit="1" customWidth="1"/>
    <col min="278" max="278" width="9" bestFit="1" customWidth="1"/>
    <col min="279" max="279" width="12" bestFit="1" customWidth="1"/>
    <col min="280" max="283" width="9" bestFit="1" customWidth="1"/>
    <col min="284" max="284" width="12" bestFit="1" customWidth="1"/>
    <col min="285" max="287" width="9" bestFit="1" customWidth="1"/>
    <col min="288" max="288" width="12" bestFit="1" customWidth="1"/>
    <col min="289" max="290" width="9" bestFit="1" customWidth="1"/>
    <col min="291" max="291" width="10" bestFit="1" customWidth="1"/>
    <col min="292" max="293" width="9" bestFit="1" customWidth="1"/>
    <col min="294" max="294" width="12" bestFit="1" customWidth="1"/>
    <col min="295" max="305" width="9" bestFit="1" customWidth="1"/>
    <col min="306" max="306" width="10" bestFit="1" customWidth="1"/>
    <col min="307" max="307" width="12" bestFit="1" customWidth="1"/>
    <col min="308" max="308" width="9" bestFit="1" customWidth="1"/>
    <col min="309" max="309" width="12" bestFit="1" customWidth="1"/>
    <col min="310" max="310" width="9" bestFit="1" customWidth="1"/>
    <col min="311" max="311" width="12" bestFit="1" customWidth="1"/>
    <col min="312" max="312" width="9" bestFit="1" customWidth="1"/>
    <col min="313" max="315" width="12" bestFit="1" customWidth="1"/>
    <col min="316" max="319" width="9" bestFit="1" customWidth="1"/>
    <col min="320" max="321" width="12" bestFit="1" customWidth="1"/>
    <col min="322" max="322" width="9" bestFit="1" customWidth="1"/>
    <col min="323" max="323" width="11" bestFit="1" customWidth="1"/>
    <col min="324" max="324" width="12" bestFit="1" customWidth="1"/>
    <col min="325" max="328" width="9" bestFit="1" customWidth="1"/>
    <col min="329" max="330" width="12" bestFit="1" customWidth="1"/>
    <col min="331" max="331" width="11" bestFit="1" customWidth="1"/>
    <col min="332" max="333" width="12" bestFit="1" customWidth="1"/>
    <col min="334" max="335" width="10" bestFit="1" customWidth="1"/>
    <col min="336" max="336" width="12" bestFit="1" customWidth="1"/>
    <col min="337" max="337" width="10" bestFit="1" customWidth="1"/>
    <col min="338" max="338" width="12" bestFit="1" customWidth="1"/>
    <col min="339" max="346" width="10" bestFit="1" customWidth="1"/>
    <col min="347" max="348" width="12" bestFit="1" customWidth="1"/>
    <col min="349" max="350" width="10" bestFit="1" customWidth="1"/>
    <col min="351" max="351" width="12" bestFit="1" customWidth="1"/>
    <col min="352" max="354" width="10" bestFit="1" customWidth="1"/>
    <col min="355" max="355" width="12" bestFit="1" customWidth="1"/>
    <col min="356" max="361" width="10" bestFit="1" customWidth="1"/>
    <col min="362" max="362" width="12" bestFit="1" customWidth="1"/>
    <col min="363" max="363" width="10" bestFit="1" customWidth="1"/>
    <col min="364" max="364" width="12" bestFit="1" customWidth="1"/>
    <col min="365" max="366" width="10" bestFit="1" customWidth="1"/>
    <col min="367" max="368" width="12" bestFit="1" customWidth="1"/>
    <col min="369" max="373" width="10" bestFit="1" customWidth="1"/>
    <col min="374" max="374" width="12" bestFit="1" customWidth="1"/>
    <col min="375" max="376" width="10" bestFit="1" customWidth="1"/>
    <col min="377" max="378" width="12" bestFit="1" customWidth="1"/>
    <col min="379" max="385" width="10" bestFit="1" customWidth="1"/>
    <col min="386" max="386" width="12" bestFit="1" customWidth="1"/>
    <col min="387" max="390" width="10" bestFit="1" customWidth="1"/>
    <col min="391" max="391" width="12" bestFit="1" customWidth="1"/>
    <col min="392" max="392" width="10" bestFit="1" customWidth="1"/>
    <col min="393" max="395" width="12" bestFit="1" customWidth="1"/>
    <col min="396" max="396" width="10" bestFit="1" customWidth="1"/>
    <col min="397" max="399" width="12" bestFit="1" customWidth="1"/>
    <col min="400" max="401" width="10" bestFit="1" customWidth="1"/>
    <col min="402" max="402" width="12" bestFit="1" customWidth="1"/>
    <col min="403" max="403" width="10" bestFit="1" customWidth="1"/>
    <col min="404" max="404" width="12" bestFit="1" customWidth="1"/>
    <col min="405" max="407" width="10" bestFit="1" customWidth="1"/>
    <col min="408" max="408" width="12" bestFit="1" customWidth="1"/>
    <col min="409" max="409" width="10" bestFit="1" customWidth="1"/>
    <col min="410" max="411" width="12" bestFit="1" customWidth="1"/>
    <col min="412" max="412" width="10" bestFit="1" customWidth="1"/>
    <col min="413" max="415" width="12" bestFit="1" customWidth="1"/>
    <col min="416" max="417" width="10" bestFit="1" customWidth="1"/>
    <col min="418" max="418" width="12" bestFit="1" customWidth="1"/>
    <col min="419" max="429" width="10" bestFit="1" customWidth="1"/>
    <col min="430" max="431" width="12" bestFit="1" customWidth="1"/>
    <col min="432" max="432" width="10" bestFit="1" customWidth="1"/>
    <col min="433" max="436" width="12" bestFit="1" customWidth="1"/>
    <col min="437" max="437" width="10" bestFit="1" customWidth="1"/>
    <col min="438" max="438" width="12" bestFit="1" customWidth="1"/>
    <col min="439" max="439" width="10" bestFit="1" customWidth="1"/>
    <col min="440" max="440" width="12" bestFit="1" customWidth="1"/>
    <col min="441" max="441" width="10" bestFit="1" customWidth="1"/>
    <col min="442" max="442" width="12" bestFit="1" customWidth="1"/>
    <col min="443" max="445" width="10" bestFit="1" customWidth="1"/>
    <col min="446" max="446" width="12" bestFit="1" customWidth="1"/>
    <col min="447" max="447" width="10" bestFit="1" customWidth="1"/>
    <col min="448" max="448" width="12" bestFit="1" customWidth="1"/>
    <col min="449" max="449" width="10" bestFit="1" customWidth="1"/>
    <col min="450" max="450" width="12" bestFit="1" customWidth="1"/>
    <col min="451" max="452" width="10" bestFit="1" customWidth="1"/>
    <col min="453" max="453" width="12" bestFit="1" customWidth="1"/>
    <col min="454" max="457" width="10" bestFit="1" customWidth="1"/>
    <col min="458" max="458" width="12" bestFit="1" customWidth="1"/>
    <col min="459" max="459" width="10" bestFit="1" customWidth="1"/>
    <col min="460" max="462" width="12" bestFit="1" customWidth="1"/>
    <col min="463" max="465" width="10" bestFit="1" customWidth="1"/>
    <col min="466" max="468" width="12" bestFit="1" customWidth="1"/>
    <col min="469" max="472" width="10" bestFit="1" customWidth="1"/>
    <col min="473" max="473" width="12" bestFit="1" customWidth="1"/>
    <col min="474" max="479" width="10" bestFit="1" customWidth="1"/>
    <col min="480" max="480" width="12" bestFit="1" customWidth="1"/>
    <col min="481" max="481" width="10" bestFit="1" customWidth="1"/>
    <col min="482" max="482" width="12" bestFit="1" customWidth="1"/>
    <col min="483" max="483" width="10" bestFit="1" customWidth="1"/>
    <col min="484" max="484" width="12" bestFit="1" customWidth="1"/>
    <col min="485" max="485" width="10" bestFit="1" customWidth="1"/>
    <col min="486" max="486" width="12" bestFit="1" customWidth="1"/>
    <col min="487" max="487" width="10" bestFit="1" customWidth="1"/>
    <col min="488" max="488" width="12" bestFit="1" customWidth="1"/>
    <col min="489" max="489" width="10" bestFit="1" customWidth="1"/>
    <col min="490" max="490" width="12" bestFit="1" customWidth="1"/>
    <col min="491" max="491" width="10" bestFit="1" customWidth="1"/>
    <col min="492" max="492" width="12" bestFit="1" customWidth="1"/>
    <col min="493" max="494" width="10" bestFit="1" customWidth="1"/>
    <col min="495" max="496" width="12" bestFit="1" customWidth="1"/>
    <col min="497" max="498" width="10" bestFit="1" customWidth="1"/>
    <col min="499" max="500" width="12" bestFit="1" customWidth="1"/>
    <col min="501" max="501" width="11" bestFit="1" customWidth="1"/>
    <col min="502" max="502" width="12" bestFit="1" customWidth="1"/>
    <col min="503" max="503" width="10" bestFit="1" customWidth="1"/>
    <col min="504" max="504" width="12" bestFit="1" customWidth="1"/>
    <col min="505" max="506" width="10" bestFit="1" customWidth="1"/>
    <col min="507" max="507" width="12" bestFit="1" customWidth="1"/>
    <col min="508" max="508" width="10" bestFit="1" customWidth="1"/>
    <col min="509" max="509" width="12" bestFit="1" customWidth="1"/>
    <col min="510" max="510" width="10" bestFit="1" customWidth="1"/>
    <col min="511" max="511" width="12" bestFit="1" customWidth="1"/>
    <col min="512" max="515" width="10" bestFit="1" customWidth="1"/>
    <col min="516" max="516" width="12" bestFit="1" customWidth="1"/>
    <col min="517" max="519" width="10" bestFit="1" customWidth="1"/>
    <col min="520" max="520" width="12" bestFit="1" customWidth="1"/>
    <col min="521" max="529" width="10" bestFit="1" customWidth="1"/>
    <col min="530" max="530" width="12" bestFit="1" customWidth="1"/>
    <col min="531" max="531" width="10" bestFit="1" customWidth="1"/>
    <col min="532" max="533" width="12" bestFit="1" customWidth="1"/>
    <col min="534" max="535" width="10" bestFit="1" customWidth="1"/>
    <col min="536" max="536" width="12" bestFit="1" customWidth="1"/>
    <col min="537" max="537" width="10" bestFit="1" customWidth="1"/>
    <col min="538" max="539" width="12" bestFit="1" customWidth="1"/>
    <col min="540" max="540" width="10" bestFit="1" customWidth="1"/>
    <col min="541" max="542" width="12" bestFit="1" customWidth="1"/>
    <col min="543" max="545" width="10" bestFit="1" customWidth="1"/>
    <col min="546" max="551" width="12" bestFit="1" customWidth="1"/>
    <col min="552" max="554" width="10" bestFit="1" customWidth="1"/>
    <col min="555" max="558" width="12" bestFit="1" customWidth="1"/>
    <col min="559" max="559" width="10" bestFit="1" customWidth="1"/>
    <col min="560" max="560" width="12" bestFit="1" customWidth="1"/>
    <col min="561" max="561" width="10" bestFit="1" customWidth="1"/>
    <col min="562" max="563" width="12" bestFit="1" customWidth="1"/>
    <col min="564" max="565" width="10" bestFit="1" customWidth="1"/>
    <col min="566" max="570" width="12" bestFit="1" customWidth="1"/>
    <col min="571" max="571" width="10" bestFit="1" customWidth="1"/>
    <col min="572" max="573" width="12" bestFit="1" customWidth="1"/>
    <col min="574" max="574" width="10" bestFit="1" customWidth="1"/>
    <col min="575" max="575" width="12" bestFit="1" customWidth="1"/>
    <col min="576" max="581" width="10" bestFit="1" customWidth="1"/>
    <col min="582" max="582" width="11" bestFit="1" customWidth="1"/>
    <col min="583" max="583" width="12" bestFit="1" customWidth="1"/>
    <col min="584" max="584" width="11" bestFit="1" customWidth="1"/>
    <col min="585" max="586" width="12" bestFit="1" customWidth="1"/>
    <col min="587" max="588" width="11" bestFit="1" customWidth="1"/>
    <col min="589" max="589" width="12" bestFit="1" customWidth="1"/>
    <col min="590" max="591" width="11" bestFit="1" customWidth="1"/>
    <col min="592" max="593" width="12" bestFit="1" customWidth="1"/>
    <col min="594" max="598" width="11" bestFit="1" customWidth="1"/>
    <col min="599" max="599" width="12" bestFit="1" customWidth="1"/>
    <col min="600" max="601" width="11" bestFit="1" customWidth="1"/>
    <col min="602" max="603" width="12" bestFit="1" customWidth="1"/>
    <col min="604" max="608" width="11" bestFit="1" customWidth="1"/>
    <col min="609" max="609" width="12" bestFit="1" customWidth="1"/>
    <col min="610" max="613" width="11" bestFit="1" customWidth="1"/>
    <col min="614" max="614" width="12" bestFit="1" customWidth="1"/>
    <col min="615" max="623" width="11" bestFit="1" customWidth="1"/>
    <col min="624" max="624" width="12" bestFit="1" customWidth="1"/>
    <col min="625" max="645" width="11" bestFit="1" customWidth="1"/>
    <col min="646" max="646" width="12" bestFit="1" customWidth="1"/>
    <col min="647" max="649" width="11" bestFit="1" customWidth="1"/>
    <col min="650" max="651" width="12" bestFit="1" customWidth="1"/>
    <col min="652" max="652" width="11" bestFit="1" customWidth="1"/>
    <col min="653" max="653" width="12" bestFit="1" customWidth="1"/>
    <col min="654" max="654" width="11" bestFit="1" customWidth="1"/>
    <col min="655" max="655" width="12" bestFit="1" customWidth="1"/>
    <col min="656" max="664" width="11" bestFit="1" customWidth="1"/>
    <col min="665" max="666" width="12" bestFit="1" customWidth="1"/>
    <col min="667" max="667" width="11" bestFit="1" customWidth="1"/>
    <col min="668" max="675" width="12" bestFit="1" customWidth="1"/>
    <col min="676" max="676" width="7.28515625" bestFit="1" customWidth="1"/>
    <col min="677" max="677" width="12" bestFit="1" customWidth="1"/>
    <col min="678" max="678" width="12.85546875" bestFit="1" customWidth="1"/>
    <col min="679" max="679" width="15.5703125" bestFit="1" customWidth="1"/>
    <col min="680" max="680" width="10.85546875" bestFit="1" customWidth="1"/>
    <col min="681" max="681" width="14" bestFit="1" customWidth="1"/>
    <col min="682" max="682" width="13.85546875" bestFit="1" customWidth="1"/>
    <col min="683" max="683" width="16.5703125" bestFit="1" customWidth="1"/>
    <col min="684" max="684" width="13.85546875" bestFit="1" customWidth="1"/>
    <col min="685" max="685" width="16.5703125" bestFit="1" customWidth="1"/>
    <col min="686" max="686" width="13.85546875" bestFit="1" customWidth="1"/>
    <col min="687" max="687" width="21.85546875" bestFit="1" customWidth="1"/>
    <col min="688" max="688" width="10.85546875" bestFit="1" customWidth="1"/>
    <col min="689" max="689" width="14" bestFit="1" customWidth="1"/>
    <col min="690" max="690" width="10.85546875" bestFit="1" customWidth="1"/>
    <col min="691" max="691" width="14" bestFit="1" customWidth="1"/>
    <col min="692" max="692" width="10.85546875" bestFit="1" customWidth="1"/>
    <col min="693" max="693" width="14" bestFit="1" customWidth="1"/>
    <col min="694" max="694" width="10.85546875" bestFit="1" customWidth="1"/>
    <col min="695" max="695" width="14" bestFit="1" customWidth="1"/>
    <col min="696" max="696" width="13.85546875" bestFit="1" customWidth="1"/>
    <col min="697" max="697" width="19.7109375" bestFit="1" customWidth="1"/>
    <col min="698" max="698" width="13.85546875" bestFit="1" customWidth="1"/>
    <col min="699" max="699" width="16.5703125" bestFit="1" customWidth="1"/>
    <col min="700" max="700" width="10.85546875" bestFit="1" customWidth="1"/>
    <col min="701" max="701" width="14" bestFit="1" customWidth="1"/>
    <col min="702" max="702" width="12.85546875" bestFit="1" customWidth="1"/>
    <col min="703" max="703" width="15.5703125" bestFit="1" customWidth="1"/>
    <col min="704" max="704" width="13.85546875" bestFit="1" customWidth="1"/>
    <col min="705" max="705" width="20.7109375" bestFit="1" customWidth="1"/>
    <col min="706" max="706" width="10.85546875" bestFit="1" customWidth="1"/>
    <col min="707" max="707" width="14" bestFit="1" customWidth="1"/>
    <col min="708" max="708" width="10.85546875" bestFit="1" customWidth="1"/>
    <col min="709" max="709" width="14" bestFit="1" customWidth="1"/>
    <col min="710" max="710" width="10.85546875" bestFit="1" customWidth="1"/>
    <col min="711" max="711" width="14" bestFit="1" customWidth="1"/>
    <col min="712" max="712" width="10.85546875" bestFit="1" customWidth="1"/>
    <col min="713" max="713" width="14" bestFit="1" customWidth="1"/>
    <col min="714" max="714" width="13.85546875" bestFit="1" customWidth="1"/>
    <col min="715" max="715" width="18.7109375" bestFit="1" customWidth="1"/>
    <col min="716" max="716" width="13.85546875" bestFit="1" customWidth="1"/>
    <col min="717" max="717" width="18.7109375" bestFit="1" customWidth="1"/>
    <col min="718" max="718" width="12.85546875" bestFit="1" customWidth="1"/>
    <col min="719" max="719" width="15.5703125" bestFit="1" customWidth="1"/>
    <col min="720" max="720" width="13.85546875" bestFit="1" customWidth="1"/>
    <col min="721" max="721" width="16.5703125" bestFit="1" customWidth="1"/>
    <col min="722" max="722" width="13.85546875" bestFit="1" customWidth="1"/>
    <col min="723" max="723" width="16.5703125" bestFit="1" customWidth="1"/>
    <col min="724" max="724" width="11.85546875" bestFit="1" customWidth="1"/>
    <col min="725" max="725" width="15" bestFit="1" customWidth="1"/>
    <col min="726" max="726" width="11.85546875" bestFit="1" customWidth="1"/>
    <col min="727" max="727" width="15" bestFit="1" customWidth="1"/>
    <col min="728" max="728" width="13.85546875" bestFit="1" customWidth="1"/>
    <col min="729" max="729" width="17.7109375" bestFit="1" customWidth="1"/>
    <col min="730" max="730" width="11.85546875" bestFit="1" customWidth="1"/>
    <col min="731" max="731" width="15" bestFit="1" customWidth="1"/>
    <col min="732" max="732" width="13.85546875" bestFit="1" customWidth="1"/>
    <col min="733" max="733" width="17.7109375" bestFit="1" customWidth="1"/>
    <col min="734" max="734" width="11.85546875" bestFit="1" customWidth="1"/>
    <col min="735" max="735" width="15" bestFit="1" customWidth="1"/>
    <col min="736" max="736" width="11.85546875" bestFit="1" customWidth="1"/>
    <col min="737" max="737" width="15" bestFit="1" customWidth="1"/>
    <col min="738" max="738" width="11.85546875" bestFit="1" customWidth="1"/>
    <col min="739" max="739" width="15" bestFit="1" customWidth="1"/>
    <col min="740" max="740" width="11.85546875" bestFit="1" customWidth="1"/>
    <col min="741" max="741" width="15" bestFit="1" customWidth="1"/>
    <col min="742" max="742" width="11.85546875" bestFit="1" customWidth="1"/>
    <col min="743" max="743" width="15" bestFit="1" customWidth="1"/>
    <col min="744" max="744" width="11.85546875" bestFit="1" customWidth="1"/>
    <col min="745" max="745" width="15" bestFit="1" customWidth="1"/>
    <col min="746" max="746" width="11.85546875" bestFit="1" customWidth="1"/>
    <col min="747" max="747" width="15" bestFit="1" customWidth="1"/>
    <col min="748" max="748" width="11.85546875" bestFit="1" customWidth="1"/>
    <col min="749" max="749" width="15" bestFit="1" customWidth="1"/>
    <col min="750" max="750" width="13.85546875" bestFit="1" customWidth="1"/>
    <col min="751" max="751" width="17.7109375" bestFit="1" customWidth="1"/>
    <col min="752" max="752" width="13.85546875" bestFit="1" customWidth="1"/>
    <col min="753" max="753" width="17.7109375" bestFit="1" customWidth="1"/>
    <col min="754" max="754" width="11.85546875" bestFit="1" customWidth="1"/>
    <col min="755" max="755" width="15" bestFit="1" customWidth="1"/>
    <col min="756" max="756" width="11.85546875" bestFit="1" customWidth="1"/>
    <col min="757" max="757" width="15" bestFit="1" customWidth="1"/>
    <col min="758" max="758" width="13.85546875" bestFit="1" customWidth="1"/>
    <col min="759" max="759" width="18.7109375" bestFit="1" customWidth="1"/>
    <col min="760" max="760" width="11.85546875" bestFit="1" customWidth="1"/>
    <col min="761" max="761" width="15" bestFit="1" customWidth="1"/>
    <col min="762" max="762" width="11.85546875" bestFit="1" customWidth="1"/>
    <col min="763" max="763" width="19.7109375" bestFit="1" customWidth="1"/>
    <col min="764" max="764" width="11.85546875" bestFit="1" customWidth="1"/>
    <col min="765" max="765" width="15" bestFit="1" customWidth="1"/>
    <col min="766" max="766" width="13.85546875" bestFit="1" customWidth="1"/>
    <col min="767" max="767" width="19.7109375" bestFit="1" customWidth="1"/>
    <col min="768" max="768" width="11.85546875" bestFit="1" customWidth="1"/>
    <col min="769" max="769" width="15" bestFit="1" customWidth="1"/>
    <col min="770" max="770" width="11.85546875" bestFit="1" customWidth="1"/>
    <col min="771" max="771" width="15" bestFit="1" customWidth="1"/>
    <col min="772" max="772" width="11.85546875" bestFit="1" customWidth="1"/>
    <col min="773" max="773" width="15" bestFit="1" customWidth="1"/>
    <col min="774" max="774" width="11.85546875" bestFit="1" customWidth="1"/>
    <col min="775" max="775" width="15" bestFit="1" customWidth="1"/>
    <col min="776" max="776" width="11.85546875" bestFit="1" customWidth="1"/>
    <col min="777" max="777" width="15" bestFit="1" customWidth="1"/>
    <col min="778" max="778" width="11.85546875" bestFit="1" customWidth="1"/>
    <col min="779" max="779" width="15" bestFit="1" customWidth="1"/>
    <col min="780" max="780" width="13.85546875" bestFit="1" customWidth="1"/>
    <col min="781" max="781" width="18.7109375" bestFit="1" customWidth="1"/>
    <col min="782" max="782" width="11.85546875" bestFit="1" customWidth="1"/>
    <col min="783" max="783" width="15" bestFit="1" customWidth="1"/>
    <col min="784" max="784" width="13.85546875" bestFit="1" customWidth="1"/>
    <col min="785" max="785" width="21.85546875" bestFit="1" customWidth="1"/>
    <col min="786" max="786" width="11.85546875" bestFit="1" customWidth="1"/>
    <col min="787" max="787" width="19.7109375" bestFit="1" customWidth="1"/>
    <col min="788" max="788" width="11.85546875" bestFit="1" customWidth="1"/>
    <col min="789" max="789" width="15" bestFit="1" customWidth="1"/>
    <col min="790" max="790" width="13.85546875" bestFit="1" customWidth="1"/>
    <col min="791" max="791" width="18.7109375" bestFit="1" customWidth="1"/>
    <col min="792" max="792" width="13.85546875" bestFit="1" customWidth="1"/>
    <col min="793" max="793" width="17.7109375" bestFit="1" customWidth="1"/>
    <col min="794" max="794" width="11.85546875" bestFit="1" customWidth="1"/>
    <col min="795" max="795" width="15" bestFit="1" customWidth="1"/>
    <col min="796" max="796" width="11.85546875" bestFit="1" customWidth="1"/>
    <col min="797" max="797" width="15" bestFit="1" customWidth="1"/>
    <col min="798" max="798" width="11.85546875" bestFit="1" customWidth="1"/>
    <col min="799" max="799" width="15" bestFit="1" customWidth="1"/>
    <col min="800" max="800" width="11.85546875" bestFit="1" customWidth="1"/>
    <col min="801" max="801" width="15" bestFit="1" customWidth="1"/>
    <col min="802" max="802" width="11.85546875" bestFit="1" customWidth="1"/>
    <col min="803" max="803" width="15" bestFit="1" customWidth="1"/>
    <col min="804" max="804" width="13.85546875" bestFit="1" customWidth="1"/>
    <col min="805" max="805" width="19.7109375" bestFit="1" customWidth="1"/>
    <col min="806" max="806" width="11.85546875" bestFit="1" customWidth="1"/>
    <col min="807" max="807" width="15" bestFit="1" customWidth="1"/>
    <col min="808" max="808" width="11.85546875" bestFit="1" customWidth="1"/>
    <col min="809" max="809" width="15" bestFit="1" customWidth="1"/>
    <col min="810" max="810" width="13.85546875" bestFit="1" customWidth="1"/>
    <col min="811" max="811" width="16.5703125" bestFit="1" customWidth="1"/>
    <col min="812" max="812" width="13.85546875" bestFit="1" customWidth="1"/>
    <col min="813" max="813" width="18.7109375" bestFit="1" customWidth="1"/>
    <col min="814" max="814" width="11.85546875" bestFit="1" customWidth="1"/>
    <col min="815" max="815" width="15" bestFit="1" customWidth="1"/>
    <col min="816" max="816" width="11.85546875" bestFit="1" customWidth="1"/>
    <col min="817" max="817" width="15" bestFit="1" customWidth="1"/>
    <col min="818" max="818" width="11.85546875" bestFit="1" customWidth="1"/>
    <col min="819" max="819" width="15" bestFit="1" customWidth="1"/>
    <col min="820" max="820" width="11.85546875" bestFit="1" customWidth="1"/>
    <col min="821" max="821" width="15" bestFit="1" customWidth="1"/>
    <col min="822" max="822" width="11.85546875" bestFit="1" customWidth="1"/>
    <col min="823" max="823" width="17.7109375" bestFit="1" customWidth="1"/>
    <col min="824" max="824" width="11.85546875" bestFit="1" customWidth="1"/>
    <col min="825" max="825" width="15" bestFit="1" customWidth="1"/>
    <col min="826" max="826" width="11.85546875" bestFit="1" customWidth="1"/>
    <col min="827" max="827" width="15" bestFit="1" customWidth="1"/>
    <col min="828" max="828" width="13.85546875" bestFit="1" customWidth="1"/>
    <col min="829" max="829" width="19.7109375" bestFit="1" customWidth="1"/>
    <col min="830" max="830" width="11.85546875" bestFit="1" customWidth="1"/>
    <col min="831" max="831" width="15" bestFit="1" customWidth="1"/>
    <col min="832" max="832" width="11.85546875" bestFit="1" customWidth="1"/>
    <col min="833" max="833" width="15" bestFit="1" customWidth="1"/>
    <col min="834" max="834" width="11.85546875" bestFit="1" customWidth="1"/>
    <col min="835" max="835" width="15" bestFit="1" customWidth="1"/>
    <col min="836" max="836" width="11.85546875" bestFit="1" customWidth="1"/>
    <col min="837" max="837" width="15" bestFit="1" customWidth="1"/>
    <col min="838" max="838" width="13.85546875" bestFit="1" customWidth="1"/>
    <col min="839" max="839" width="16.5703125" bestFit="1" customWidth="1"/>
    <col min="840" max="840" width="11.85546875" bestFit="1" customWidth="1"/>
    <col min="841" max="841" width="15" bestFit="1" customWidth="1"/>
    <col min="842" max="842" width="13.85546875" bestFit="1" customWidth="1"/>
    <col min="843" max="843" width="16.5703125" bestFit="1" customWidth="1"/>
    <col min="844" max="844" width="13.85546875" bestFit="1" customWidth="1"/>
    <col min="845" max="845" width="16.5703125" bestFit="1" customWidth="1"/>
    <col min="846" max="846" width="13.85546875" bestFit="1" customWidth="1"/>
    <col min="847" max="847" width="18.7109375" bestFit="1" customWidth="1"/>
    <col min="848" max="848" width="11.85546875" bestFit="1" customWidth="1"/>
    <col min="849" max="849" width="15" bestFit="1" customWidth="1"/>
    <col min="850" max="850" width="13.85546875" bestFit="1" customWidth="1"/>
    <col min="851" max="851" width="17.7109375" bestFit="1" customWidth="1"/>
    <col min="852" max="852" width="13.85546875" bestFit="1" customWidth="1"/>
    <col min="853" max="853" width="19.7109375" bestFit="1" customWidth="1"/>
    <col min="854" max="854" width="13.85546875" bestFit="1" customWidth="1"/>
    <col min="855" max="855" width="17.7109375" bestFit="1" customWidth="1"/>
    <col min="856" max="856" width="11.85546875" bestFit="1" customWidth="1"/>
    <col min="857" max="857" width="15" bestFit="1" customWidth="1"/>
    <col min="858" max="858" width="11.85546875" bestFit="1" customWidth="1"/>
    <col min="859" max="859" width="15" bestFit="1" customWidth="1"/>
    <col min="860" max="860" width="13.85546875" bestFit="1" customWidth="1"/>
    <col min="861" max="861" width="17.7109375" bestFit="1" customWidth="1"/>
    <col min="862" max="862" width="11.85546875" bestFit="1" customWidth="1"/>
    <col min="863" max="863" width="15" bestFit="1" customWidth="1"/>
    <col min="864" max="864" width="13.85546875" bestFit="1" customWidth="1"/>
    <col min="865" max="865" width="16.5703125" bestFit="1" customWidth="1"/>
    <col min="866" max="866" width="11.85546875" bestFit="1" customWidth="1"/>
    <col min="867" max="867" width="15" bestFit="1" customWidth="1"/>
    <col min="868" max="868" width="11.85546875" bestFit="1" customWidth="1"/>
    <col min="869" max="869" width="15" bestFit="1" customWidth="1"/>
    <col min="870" max="870" width="11.85546875" bestFit="1" customWidth="1"/>
    <col min="871" max="871" width="15" bestFit="1" customWidth="1"/>
    <col min="872" max="872" width="13.85546875" bestFit="1" customWidth="1"/>
    <col min="873" max="873" width="21.85546875" bestFit="1" customWidth="1"/>
    <col min="874" max="874" width="11.85546875" bestFit="1" customWidth="1"/>
    <col min="875" max="875" width="15" bestFit="1" customWidth="1"/>
    <col min="876" max="876" width="13.85546875" bestFit="1" customWidth="1"/>
    <col min="877" max="877" width="17.7109375" bestFit="1" customWidth="1"/>
    <col min="878" max="878" width="13.85546875" bestFit="1" customWidth="1"/>
    <col min="879" max="879" width="17.7109375" bestFit="1" customWidth="1"/>
    <col min="880" max="880" width="11.85546875" bestFit="1" customWidth="1"/>
    <col min="881" max="881" width="15" bestFit="1" customWidth="1"/>
    <col min="882" max="882" width="13.85546875" bestFit="1" customWidth="1"/>
    <col min="883" max="883" width="16.5703125" bestFit="1" customWidth="1"/>
    <col min="884" max="884" width="13.85546875" bestFit="1" customWidth="1"/>
    <col min="885" max="885" width="19.7109375" bestFit="1" customWidth="1"/>
    <col min="886" max="886" width="13.85546875" bestFit="1" customWidth="1"/>
    <col min="887" max="887" width="19.7109375" bestFit="1" customWidth="1"/>
    <col min="888" max="888" width="11.85546875" bestFit="1" customWidth="1"/>
    <col min="889" max="889" width="15" bestFit="1" customWidth="1"/>
    <col min="890" max="890" width="11.85546875" bestFit="1" customWidth="1"/>
    <col min="891" max="891" width="15" bestFit="1" customWidth="1"/>
    <col min="892" max="892" width="13.85546875" bestFit="1" customWidth="1"/>
    <col min="893" max="893" width="17.7109375" bestFit="1" customWidth="1"/>
    <col min="894" max="894" width="11.85546875" bestFit="1" customWidth="1"/>
    <col min="895" max="895" width="15" bestFit="1" customWidth="1"/>
    <col min="896" max="896" width="11.85546875" bestFit="1" customWidth="1"/>
    <col min="897" max="897" width="15" bestFit="1" customWidth="1"/>
    <col min="898" max="898" width="11.85546875" bestFit="1" customWidth="1"/>
    <col min="899" max="899" width="15" bestFit="1" customWidth="1"/>
    <col min="900" max="900" width="11.85546875" bestFit="1" customWidth="1"/>
    <col min="901" max="901" width="15" bestFit="1" customWidth="1"/>
    <col min="902" max="902" width="11.85546875" bestFit="1" customWidth="1"/>
    <col min="903" max="903" width="15" bestFit="1" customWidth="1"/>
    <col min="904" max="904" width="11.85546875" bestFit="1" customWidth="1"/>
    <col min="905" max="905" width="15" bestFit="1" customWidth="1"/>
    <col min="906" max="906" width="11.85546875" bestFit="1" customWidth="1"/>
    <col min="907" max="907" width="15" bestFit="1" customWidth="1"/>
    <col min="908" max="908" width="11.85546875" bestFit="1" customWidth="1"/>
    <col min="909" max="909" width="15" bestFit="1" customWidth="1"/>
    <col min="910" max="910" width="11.85546875" bestFit="1" customWidth="1"/>
    <col min="911" max="911" width="15" bestFit="1" customWidth="1"/>
    <col min="912" max="912" width="11.85546875" bestFit="1" customWidth="1"/>
    <col min="913" max="913" width="15" bestFit="1" customWidth="1"/>
    <col min="914" max="914" width="11.85546875" bestFit="1" customWidth="1"/>
    <col min="915" max="915" width="15" bestFit="1" customWidth="1"/>
    <col min="916" max="916" width="13.85546875" bestFit="1" customWidth="1"/>
    <col min="917" max="917" width="18.7109375" bestFit="1" customWidth="1"/>
    <col min="918" max="918" width="13.85546875" bestFit="1" customWidth="1"/>
    <col min="919" max="919" width="17.7109375" bestFit="1" customWidth="1"/>
    <col min="920" max="920" width="11.85546875" bestFit="1" customWidth="1"/>
    <col min="921" max="921" width="15" bestFit="1" customWidth="1"/>
    <col min="922" max="922" width="13.85546875" bestFit="1" customWidth="1"/>
    <col min="923" max="923" width="19.7109375" bestFit="1" customWidth="1"/>
    <col min="924" max="924" width="13.85546875" bestFit="1" customWidth="1"/>
    <col min="925" max="925" width="17.7109375" bestFit="1" customWidth="1"/>
    <col min="926" max="926" width="13.85546875" bestFit="1" customWidth="1"/>
    <col min="927" max="927" width="17.7109375" bestFit="1" customWidth="1"/>
    <col min="928" max="928" width="13.85546875" bestFit="1" customWidth="1"/>
    <col min="929" max="929" width="16.5703125" bestFit="1" customWidth="1"/>
    <col min="930" max="930" width="11.85546875" bestFit="1" customWidth="1"/>
    <col min="931" max="931" width="15" bestFit="1" customWidth="1"/>
    <col min="932" max="932" width="13.85546875" bestFit="1" customWidth="1"/>
    <col min="933" max="933" width="17.7109375" bestFit="1" customWidth="1"/>
    <col min="934" max="934" width="11.85546875" bestFit="1" customWidth="1"/>
    <col min="935" max="935" width="15" bestFit="1" customWidth="1"/>
    <col min="936" max="936" width="13.85546875" bestFit="1" customWidth="1"/>
    <col min="937" max="937" width="18.7109375" bestFit="1" customWidth="1"/>
    <col min="938" max="938" width="11.85546875" bestFit="1" customWidth="1"/>
    <col min="939" max="939" width="15" bestFit="1" customWidth="1"/>
    <col min="940" max="940" width="13.85546875" bestFit="1" customWidth="1"/>
    <col min="941" max="941" width="17.7109375" bestFit="1" customWidth="1"/>
    <col min="942" max="942" width="11.85546875" bestFit="1" customWidth="1"/>
    <col min="943" max="943" width="15" bestFit="1" customWidth="1"/>
    <col min="944" max="944" width="11.85546875" bestFit="1" customWidth="1"/>
    <col min="945" max="945" width="15" bestFit="1" customWidth="1"/>
    <col min="946" max="946" width="11.85546875" bestFit="1" customWidth="1"/>
    <col min="947" max="947" width="15" bestFit="1" customWidth="1"/>
    <col min="948" max="948" width="13.85546875" bestFit="1" customWidth="1"/>
    <col min="949" max="949" width="19.7109375" bestFit="1" customWidth="1"/>
    <col min="950" max="950" width="11.85546875" bestFit="1" customWidth="1"/>
    <col min="951" max="951" width="15" bestFit="1" customWidth="1"/>
    <col min="952" max="952" width="13.85546875" bestFit="1" customWidth="1"/>
    <col min="953" max="953" width="19.7109375" bestFit="1" customWidth="1"/>
    <col min="954" max="954" width="11.85546875" bestFit="1" customWidth="1"/>
    <col min="955" max="955" width="15" bestFit="1" customWidth="1"/>
    <col min="956" max="956" width="13.85546875" bestFit="1" customWidth="1"/>
    <col min="957" max="957" width="16.5703125" bestFit="1" customWidth="1"/>
    <col min="958" max="958" width="11.85546875" bestFit="1" customWidth="1"/>
    <col min="959" max="959" width="15" bestFit="1" customWidth="1"/>
    <col min="960" max="960" width="11.85546875" bestFit="1" customWidth="1"/>
    <col min="961" max="961" width="15" bestFit="1" customWidth="1"/>
    <col min="962" max="962" width="13.85546875" bestFit="1" customWidth="1"/>
    <col min="963" max="963" width="16.5703125" bestFit="1" customWidth="1"/>
    <col min="964" max="964" width="11.85546875" bestFit="1" customWidth="1"/>
    <col min="965" max="965" width="15" bestFit="1" customWidth="1"/>
    <col min="966" max="966" width="11.85546875" bestFit="1" customWidth="1"/>
    <col min="967" max="967" width="15" bestFit="1" customWidth="1"/>
    <col min="968" max="968" width="11.85546875" bestFit="1" customWidth="1"/>
    <col min="969" max="969" width="15" bestFit="1" customWidth="1"/>
    <col min="970" max="970" width="11.85546875" bestFit="1" customWidth="1"/>
    <col min="971" max="971" width="15" bestFit="1" customWidth="1"/>
    <col min="972" max="972" width="13.85546875" bestFit="1" customWidth="1"/>
    <col min="973" max="973" width="16.5703125" bestFit="1" customWidth="1"/>
    <col min="974" max="974" width="11.85546875" bestFit="1" customWidth="1"/>
    <col min="975" max="975" width="15" bestFit="1" customWidth="1"/>
    <col min="976" max="976" width="13.85546875" bestFit="1" customWidth="1"/>
    <col min="977" max="977" width="19.7109375" bestFit="1" customWidth="1"/>
    <col min="978" max="978" width="13.85546875" bestFit="1" customWidth="1"/>
    <col min="979" max="979" width="17.7109375" bestFit="1" customWidth="1"/>
    <col min="980" max="980" width="13.85546875" bestFit="1" customWidth="1"/>
    <col min="981" max="981" width="19.7109375" bestFit="1" customWidth="1"/>
    <col min="982" max="982" width="11.85546875" bestFit="1" customWidth="1"/>
    <col min="983" max="983" width="15" bestFit="1" customWidth="1"/>
    <col min="984" max="984" width="11.85546875" bestFit="1" customWidth="1"/>
    <col min="985" max="985" width="15" bestFit="1" customWidth="1"/>
    <col min="986" max="986" width="11.85546875" bestFit="1" customWidth="1"/>
    <col min="987" max="987" width="15" bestFit="1" customWidth="1"/>
    <col min="988" max="988" width="13.85546875" bestFit="1" customWidth="1"/>
    <col min="989" max="989" width="21.85546875" bestFit="1" customWidth="1"/>
    <col min="990" max="990" width="13.85546875" bestFit="1" customWidth="1"/>
    <col min="991" max="991" width="16.5703125" bestFit="1" customWidth="1"/>
    <col min="992" max="992" width="13.85546875" bestFit="1" customWidth="1"/>
    <col min="993" max="993" width="17.7109375" bestFit="1" customWidth="1"/>
    <col min="994" max="994" width="11.85546875" bestFit="1" customWidth="1"/>
    <col min="995" max="995" width="15" bestFit="1" customWidth="1"/>
    <col min="996" max="996" width="11.85546875" bestFit="1" customWidth="1"/>
    <col min="997" max="997" width="15" bestFit="1" customWidth="1"/>
    <col min="998" max="998" width="11.85546875" bestFit="1" customWidth="1"/>
    <col min="999" max="999" width="15" bestFit="1" customWidth="1"/>
    <col min="1000" max="1000" width="11.85546875" bestFit="1" customWidth="1"/>
    <col min="1001" max="1001" width="15" bestFit="1" customWidth="1"/>
    <col min="1002" max="1002" width="13.85546875" bestFit="1" customWidth="1"/>
    <col min="1003" max="1003" width="18.7109375" bestFit="1" customWidth="1"/>
    <col min="1004" max="1004" width="11.85546875" bestFit="1" customWidth="1"/>
    <col min="1005" max="1005" width="15" bestFit="1" customWidth="1"/>
    <col min="1006" max="1006" width="11.85546875" bestFit="1" customWidth="1"/>
    <col min="1007" max="1007" width="15" bestFit="1" customWidth="1"/>
    <col min="1008" max="1008" width="11.85546875" bestFit="1" customWidth="1"/>
    <col min="1009" max="1009" width="15" bestFit="1" customWidth="1"/>
    <col min="1010" max="1010" width="11.85546875" bestFit="1" customWidth="1"/>
    <col min="1011" max="1011" width="15" bestFit="1" customWidth="1"/>
    <col min="1012" max="1012" width="11.85546875" bestFit="1" customWidth="1"/>
    <col min="1013" max="1013" width="15" bestFit="1" customWidth="1"/>
    <col min="1014" max="1014" width="11.85546875" bestFit="1" customWidth="1"/>
    <col min="1015" max="1015" width="15" bestFit="1" customWidth="1"/>
    <col min="1016" max="1016" width="13.85546875" bestFit="1" customWidth="1"/>
    <col min="1017" max="1017" width="16.5703125" bestFit="1" customWidth="1"/>
    <col min="1018" max="1018" width="11.85546875" bestFit="1" customWidth="1"/>
    <col min="1019" max="1019" width="15" bestFit="1" customWidth="1"/>
    <col min="1020" max="1020" width="13.85546875" bestFit="1" customWidth="1"/>
    <col min="1021" max="1021" width="17.7109375" bestFit="1" customWidth="1"/>
    <col min="1022" max="1022" width="11.85546875" bestFit="1" customWidth="1"/>
    <col min="1023" max="1023" width="15" bestFit="1" customWidth="1"/>
    <col min="1024" max="1024" width="13.85546875" bestFit="1" customWidth="1"/>
    <col min="1025" max="1025" width="16.5703125" bestFit="1" customWidth="1"/>
    <col min="1026" max="1026" width="11.85546875" bestFit="1" customWidth="1"/>
    <col min="1027" max="1027" width="15" bestFit="1" customWidth="1"/>
    <col min="1028" max="1028" width="13.85546875" bestFit="1" customWidth="1"/>
    <col min="1029" max="1029" width="17.7109375" bestFit="1" customWidth="1"/>
    <col min="1030" max="1030" width="11.85546875" bestFit="1" customWidth="1"/>
    <col min="1031" max="1031" width="15" bestFit="1" customWidth="1"/>
    <col min="1032" max="1032" width="13.85546875" bestFit="1" customWidth="1"/>
    <col min="1033" max="1033" width="16.5703125" bestFit="1" customWidth="1"/>
    <col min="1034" max="1034" width="11.85546875" bestFit="1" customWidth="1"/>
    <col min="1035" max="1035" width="15" bestFit="1" customWidth="1"/>
    <col min="1036" max="1036" width="13.85546875" bestFit="1" customWidth="1"/>
    <col min="1037" max="1037" width="16.5703125" bestFit="1" customWidth="1"/>
    <col min="1038" max="1038" width="11.85546875" bestFit="1" customWidth="1"/>
    <col min="1039" max="1039" width="15" bestFit="1" customWidth="1"/>
    <col min="1040" max="1040" width="13.85546875" bestFit="1" customWidth="1"/>
    <col min="1041" max="1041" width="16.5703125" bestFit="1" customWidth="1"/>
    <col min="1042" max="1042" width="11.85546875" bestFit="1" customWidth="1"/>
    <col min="1043" max="1043" width="15" bestFit="1" customWidth="1"/>
    <col min="1044" max="1044" width="11.85546875" bestFit="1" customWidth="1"/>
    <col min="1045" max="1045" width="15" bestFit="1" customWidth="1"/>
    <col min="1046" max="1046" width="13.85546875" bestFit="1" customWidth="1"/>
    <col min="1047" max="1047" width="19.7109375" bestFit="1" customWidth="1"/>
    <col min="1048" max="1048" width="13.85546875" bestFit="1" customWidth="1"/>
    <col min="1049" max="1049" width="19.7109375" bestFit="1" customWidth="1"/>
    <col min="1050" max="1050" width="11.85546875" bestFit="1" customWidth="1"/>
    <col min="1051" max="1051" width="15" bestFit="1" customWidth="1"/>
    <col min="1052" max="1052" width="11.85546875" bestFit="1" customWidth="1"/>
    <col min="1053" max="1053" width="15" bestFit="1" customWidth="1"/>
    <col min="1054" max="1054" width="13.85546875" bestFit="1" customWidth="1"/>
    <col min="1055" max="1055" width="19.7109375" bestFit="1" customWidth="1"/>
    <col min="1056" max="1056" width="13.85546875" bestFit="1" customWidth="1"/>
    <col min="1057" max="1057" width="19.7109375" bestFit="1" customWidth="1"/>
    <col min="1058" max="1058" width="11.85546875" bestFit="1" customWidth="1"/>
    <col min="1059" max="1059" width="15" bestFit="1" customWidth="1"/>
    <col min="1060" max="1060" width="13.85546875" bestFit="1" customWidth="1"/>
    <col min="1061" max="1061" width="18.7109375" bestFit="1" customWidth="1"/>
    <col min="1062" max="1062" width="11.85546875" bestFit="1" customWidth="1"/>
    <col min="1063" max="1063" width="15" bestFit="1" customWidth="1"/>
    <col min="1064" max="1064" width="13.85546875" bestFit="1" customWidth="1"/>
    <col min="1065" max="1065" width="17.7109375" bestFit="1" customWidth="1"/>
    <col min="1066" max="1066" width="11.85546875" bestFit="1" customWidth="1"/>
    <col min="1067" max="1067" width="15" bestFit="1" customWidth="1"/>
    <col min="1068" max="1068" width="11.85546875" bestFit="1" customWidth="1"/>
    <col min="1069" max="1069" width="15" bestFit="1" customWidth="1"/>
    <col min="1070" max="1070" width="13.85546875" bestFit="1" customWidth="1"/>
    <col min="1071" max="1071" width="16.5703125" bestFit="1" customWidth="1"/>
    <col min="1072" max="1072" width="11.85546875" bestFit="1" customWidth="1"/>
    <col min="1073" max="1073" width="19.7109375" bestFit="1" customWidth="1"/>
    <col min="1074" max="1074" width="13.85546875" bestFit="1" customWidth="1"/>
    <col min="1075" max="1075" width="16.5703125" bestFit="1" customWidth="1"/>
    <col min="1076" max="1076" width="11.85546875" bestFit="1" customWidth="1"/>
    <col min="1077" max="1077" width="15" bestFit="1" customWidth="1"/>
    <col min="1078" max="1078" width="13.85546875" bestFit="1" customWidth="1"/>
    <col min="1079" max="1079" width="19.7109375" bestFit="1" customWidth="1"/>
    <col min="1080" max="1080" width="11.85546875" bestFit="1" customWidth="1"/>
    <col min="1081" max="1081" width="15" bestFit="1" customWidth="1"/>
    <col min="1082" max="1082" width="11.85546875" bestFit="1" customWidth="1"/>
    <col min="1083" max="1083" width="15" bestFit="1" customWidth="1"/>
    <col min="1084" max="1084" width="11.85546875" bestFit="1" customWidth="1"/>
    <col min="1085" max="1085" width="15" bestFit="1" customWidth="1"/>
    <col min="1086" max="1086" width="11.85546875" bestFit="1" customWidth="1"/>
    <col min="1087" max="1087" width="15" bestFit="1" customWidth="1"/>
    <col min="1088" max="1088" width="13.85546875" bestFit="1" customWidth="1"/>
    <col min="1089" max="1089" width="17.7109375" bestFit="1" customWidth="1"/>
    <col min="1090" max="1090" width="11.85546875" bestFit="1" customWidth="1"/>
    <col min="1091" max="1091" width="15" bestFit="1" customWidth="1"/>
    <col min="1092" max="1092" width="11.85546875" bestFit="1" customWidth="1"/>
    <col min="1093" max="1093" width="15" bestFit="1" customWidth="1"/>
    <col min="1094" max="1094" width="11.85546875" bestFit="1" customWidth="1"/>
    <col min="1095" max="1095" width="15" bestFit="1" customWidth="1"/>
    <col min="1096" max="1096" width="13.85546875" bestFit="1" customWidth="1"/>
    <col min="1097" max="1097" width="17.7109375" bestFit="1" customWidth="1"/>
    <col min="1098" max="1098" width="11.85546875" bestFit="1" customWidth="1"/>
    <col min="1099" max="1099" width="15" bestFit="1" customWidth="1"/>
    <col min="1100" max="1100" width="11.85546875" bestFit="1" customWidth="1"/>
    <col min="1101" max="1101" width="15" bestFit="1" customWidth="1"/>
    <col min="1102" max="1102" width="11.85546875" bestFit="1" customWidth="1"/>
    <col min="1103" max="1103" width="15" bestFit="1" customWidth="1"/>
    <col min="1104" max="1104" width="11.85546875" bestFit="1" customWidth="1"/>
    <col min="1105" max="1105" width="15" bestFit="1" customWidth="1"/>
    <col min="1106" max="1106" width="11.85546875" bestFit="1" customWidth="1"/>
    <col min="1107" max="1107" width="15" bestFit="1" customWidth="1"/>
    <col min="1108" max="1108" width="11.85546875" bestFit="1" customWidth="1"/>
    <col min="1109" max="1109" width="15" bestFit="1" customWidth="1"/>
    <col min="1110" max="1110" width="11.85546875" bestFit="1" customWidth="1"/>
    <col min="1111" max="1111" width="15" bestFit="1" customWidth="1"/>
    <col min="1112" max="1112" width="11.85546875" bestFit="1" customWidth="1"/>
    <col min="1113" max="1113" width="15" bestFit="1" customWidth="1"/>
    <col min="1114" max="1114" width="11.85546875" bestFit="1" customWidth="1"/>
    <col min="1115" max="1115" width="15" bestFit="1" customWidth="1"/>
    <col min="1116" max="1116" width="13.85546875" bestFit="1" customWidth="1"/>
    <col min="1117" max="1117" width="19.7109375" bestFit="1" customWidth="1"/>
    <col min="1118" max="1118" width="11.85546875" bestFit="1" customWidth="1"/>
    <col min="1119" max="1119" width="15" bestFit="1" customWidth="1"/>
    <col min="1120" max="1120" width="13.85546875" bestFit="1" customWidth="1"/>
    <col min="1121" max="1121" width="19.7109375" bestFit="1" customWidth="1"/>
    <col min="1122" max="1122" width="13.85546875" bestFit="1" customWidth="1"/>
    <col min="1123" max="1123" width="19.7109375" bestFit="1" customWidth="1"/>
    <col min="1124" max="1124" width="11.85546875" bestFit="1" customWidth="1"/>
    <col min="1125" max="1125" width="15" bestFit="1" customWidth="1"/>
    <col min="1126" max="1126" width="11.85546875" bestFit="1" customWidth="1"/>
    <col min="1127" max="1127" width="15" bestFit="1" customWidth="1"/>
    <col min="1128" max="1128" width="13.85546875" bestFit="1" customWidth="1"/>
    <col min="1129" max="1129" width="17.7109375" bestFit="1" customWidth="1"/>
    <col min="1130" max="1130" width="11.85546875" bestFit="1" customWidth="1"/>
    <col min="1131" max="1131" width="15" bestFit="1" customWidth="1"/>
    <col min="1132" max="1132" width="13.85546875" bestFit="1" customWidth="1"/>
    <col min="1133" max="1133" width="17.7109375" bestFit="1" customWidth="1"/>
    <col min="1134" max="1134" width="13.85546875" bestFit="1" customWidth="1"/>
    <col min="1135" max="1135" width="17.7109375" bestFit="1" customWidth="1"/>
    <col min="1136" max="1136" width="11.85546875" bestFit="1" customWidth="1"/>
    <col min="1137" max="1137" width="17.7109375" bestFit="1" customWidth="1"/>
    <col min="1138" max="1138" width="13.85546875" bestFit="1" customWidth="1"/>
    <col min="1139" max="1139" width="19.7109375" bestFit="1" customWidth="1"/>
    <col min="1140" max="1140" width="13.85546875" bestFit="1" customWidth="1"/>
    <col min="1141" max="1141" width="17.7109375" bestFit="1" customWidth="1"/>
    <col min="1142" max="1142" width="11.85546875" bestFit="1" customWidth="1"/>
    <col min="1143" max="1143" width="15" bestFit="1" customWidth="1"/>
    <col min="1144" max="1144" width="11.85546875" bestFit="1" customWidth="1"/>
    <col min="1145" max="1145" width="15" bestFit="1" customWidth="1"/>
    <col min="1146" max="1146" width="11.85546875" bestFit="1" customWidth="1"/>
    <col min="1147" max="1147" width="15" bestFit="1" customWidth="1"/>
    <col min="1148" max="1148" width="13.85546875" bestFit="1" customWidth="1"/>
    <col min="1149" max="1149" width="16.5703125" bestFit="1" customWidth="1"/>
    <col min="1150" max="1150" width="13.85546875" bestFit="1" customWidth="1"/>
    <col min="1151" max="1151" width="19.7109375" bestFit="1" customWidth="1"/>
    <col min="1152" max="1152" width="13.85546875" bestFit="1" customWidth="1"/>
    <col min="1153" max="1153" width="17.7109375" bestFit="1" customWidth="1"/>
    <col min="1154" max="1154" width="13.85546875" bestFit="1" customWidth="1"/>
    <col min="1155" max="1155" width="16.5703125" bestFit="1" customWidth="1"/>
    <col min="1156" max="1156" width="13.85546875" bestFit="1" customWidth="1"/>
    <col min="1157" max="1157" width="18.7109375" bestFit="1" customWidth="1"/>
    <col min="1158" max="1158" width="13.85546875" bestFit="1" customWidth="1"/>
    <col min="1159" max="1159" width="17.7109375" bestFit="1" customWidth="1"/>
    <col min="1160" max="1160" width="11.85546875" bestFit="1" customWidth="1"/>
    <col min="1161" max="1161" width="15" bestFit="1" customWidth="1"/>
    <col min="1162" max="1162" width="11.85546875" bestFit="1" customWidth="1"/>
    <col min="1163" max="1163" width="15" bestFit="1" customWidth="1"/>
    <col min="1164" max="1164" width="11.85546875" bestFit="1" customWidth="1"/>
    <col min="1165" max="1165" width="15" bestFit="1" customWidth="1"/>
    <col min="1166" max="1166" width="13.85546875" bestFit="1" customWidth="1"/>
    <col min="1167" max="1167" width="19.7109375" bestFit="1" customWidth="1"/>
    <col min="1168" max="1168" width="13.85546875" bestFit="1" customWidth="1"/>
    <col min="1169" max="1169" width="17.7109375" bestFit="1" customWidth="1"/>
    <col min="1170" max="1170" width="13.85546875" bestFit="1" customWidth="1"/>
    <col min="1171" max="1171" width="17.7109375" bestFit="1" customWidth="1"/>
    <col min="1172" max="1172" width="13.85546875" bestFit="1" customWidth="1"/>
    <col min="1173" max="1173" width="17.7109375" bestFit="1" customWidth="1"/>
    <col min="1174" max="1174" width="11.85546875" bestFit="1" customWidth="1"/>
    <col min="1175" max="1175" width="15" bestFit="1" customWidth="1"/>
    <col min="1176" max="1176" width="13.85546875" bestFit="1" customWidth="1"/>
    <col min="1177" max="1177" width="18.7109375" bestFit="1" customWidth="1"/>
    <col min="1178" max="1178" width="11.85546875" bestFit="1" customWidth="1"/>
    <col min="1179" max="1179" width="15" bestFit="1" customWidth="1"/>
    <col min="1180" max="1180" width="13.85546875" bestFit="1" customWidth="1"/>
    <col min="1181" max="1181" width="16.5703125" bestFit="1" customWidth="1"/>
    <col min="1182" max="1182" width="13.85546875" bestFit="1" customWidth="1"/>
    <col min="1183" max="1183" width="19.7109375" bestFit="1" customWidth="1"/>
    <col min="1184" max="1184" width="11.85546875" bestFit="1" customWidth="1"/>
    <col min="1185" max="1185" width="15" bestFit="1" customWidth="1"/>
    <col min="1186" max="1186" width="11.85546875" bestFit="1" customWidth="1"/>
    <col min="1187" max="1187" width="15" bestFit="1" customWidth="1"/>
    <col min="1188" max="1188" width="13.85546875" bestFit="1" customWidth="1"/>
    <col min="1189" max="1189" width="16.5703125" bestFit="1" customWidth="1"/>
    <col min="1190" max="1190" width="13.85546875" bestFit="1" customWidth="1"/>
    <col min="1191" max="1191" width="16.5703125" bestFit="1" customWidth="1"/>
    <col min="1192" max="1192" width="13.85546875" bestFit="1" customWidth="1"/>
    <col min="1193" max="1193" width="19.7109375" bestFit="1" customWidth="1"/>
    <col min="1194" max="1194" width="13.85546875" bestFit="1" customWidth="1"/>
    <col min="1195" max="1195" width="18.7109375" bestFit="1" customWidth="1"/>
    <col min="1196" max="1196" width="13.85546875" bestFit="1" customWidth="1"/>
    <col min="1197" max="1197" width="16.5703125" bestFit="1" customWidth="1"/>
    <col min="1198" max="1198" width="11.85546875" bestFit="1" customWidth="1"/>
    <col min="1199" max="1199" width="15" bestFit="1" customWidth="1"/>
    <col min="1200" max="1200" width="13.85546875" bestFit="1" customWidth="1"/>
    <col min="1201" max="1201" width="17.7109375" bestFit="1" customWidth="1"/>
    <col min="1202" max="1202" width="13.85546875" bestFit="1" customWidth="1"/>
    <col min="1203" max="1203" width="17.7109375" bestFit="1" customWidth="1"/>
    <col min="1204" max="1204" width="11.85546875" bestFit="1" customWidth="1"/>
    <col min="1205" max="1205" width="15" bestFit="1" customWidth="1"/>
    <col min="1206" max="1206" width="13.85546875" bestFit="1" customWidth="1"/>
    <col min="1207" max="1207" width="19.7109375" bestFit="1" customWidth="1"/>
    <col min="1208" max="1208" width="11.85546875" bestFit="1" customWidth="1"/>
    <col min="1209" max="1209" width="15" bestFit="1" customWidth="1"/>
    <col min="1210" max="1210" width="11.85546875" bestFit="1" customWidth="1"/>
    <col min="1211" max="1211" width="15" bestFit="1" customWidth="1"/>
    <col min="1212" max="1212" width="11.85546875" bestFit="1" customWidth="1"/>
    <col min="1213" max="1213" width="15" bestFit="1" customWidth="1"/>
    <col min="1214" max="1214" width="11.85546875" bestFit="1" customWidth="1"/>
    <col min="1215" max="1215" width="15" bestFit="1" customWidth="1"/>
    <col min="1216" max="1216" width="11.85546875" bestFit="1" customWidth="1"/>
    <col min="1217" max="1217" width="15" bestFit="1" customWidth="1"/>
    <col min="1218" max="1218" width="11.85546875" bestFit="1" customWidth="1"/>
    <col min="1219" max="1219" width="15" bestFit="1" customWidth="1"/>
    <col min="1220" max="1220" width="12.85546875" bestFit="1" customWidth="1"/>
    <col min="1221" max="1221" width="16" bestFit="1" customWidth="1"/>
    <col min="1222" max="1222" width="12.85546875" bestFit="1" customWidth="1"/>
    <col min="1223" max="1223" width="18.7109375" bestFit="1" customWidth="1"/>
    <col min="1224" max="1224" width="12.85546875" bestFit="1" customWidth="1"/>
    <col min="1225" max="1225" width="16" bestFit="1" customWidth="1"/>
    <col min="1226" max="1226" width="12.85546875" bestFit="1" customWidth="1"/>
    <col min="1227" max="1227" width="18.7109375" bestFit="1" customWidth="1"/>
    <col min="1228" max="1228" width="12.85546875" bestFit="1" customWidth="1"/>
    <col min="1229" max="1229" width="18.7109375" bestFit="1" customWidth="1"/>
    <col min="1230" max="1230" width="12.85546875" bestFit="1" customWidth="1"/>
    <col min="1231" max="1231" width="16" bestFit="1" customWidth="1"/>
    <col min="1232" max="1232" width="12.85546875" bestFit="1" customWidth="1"/>
    <col min="1233" max="1233" width="16" bestFit="1" customWidth="1"/>
    <col min="1234" max="1234" width="12.85546875" bestFit="1" customWidth="1"/>
    <col min="1235" max="1235" width="17.7109375" bestFit="1" customWidth="1"/>
    <col min="1236" max="1236" width="12.85546875" bestFit="1" customWidth="1"/>
    <col min="1237" max="1237" width="16" bestFit="1" customWidth="1"/>
    <col min="1238" max="1238" width="12.85546875" bestFit="1" customWidth="1"/>
    <col min="1239" max="1239" width="16" bestFit="1" customWidth="1"/>
    <col min="1240" max="1240" width="12.85546875" bestFit="1" customWidth="1"/>
    <col min="1241" max="1241" width="17.7109375" bestFit="1" customWidth="1"/>
    <col min="1242" max="1242" width="12.85546875" bestFit="1" customWidth="1"/>
    <col min="1243" max="1243" width="18.7109375" bestFit="1" customWidth="1"/>
    <col min="1244" max="1244" width="12.85546875" bestFit="1" customWidth="1"/>
    <col min="1245" max="1245" width="16" bestFit="1" customWidth="1"/>
    <col min="1246" max="1246" width="12.85546875" bestFit="1" customWidth="1"/>
    <col min="1247" max="1247" width="16" bestFit="1" customWidth="1"/>
    <col min="1248" max="1248" width="12.85546875" bestFit="1" customWidth="1"/>
    <col min="1249" max="1249" width="19.7109375" bestFit="1" customWidth="1"/>
    <col min="1250" max="1250" width="12.85546875" bestFit="1" customWidth="1"/>
    <col min="1251" max="1251" width="16" bestFit="1" customWidth="1"/>
    <col min="1252" max="1252" width="12.85546875" bestFit="1" customWidth="1"/>
    <col min="1253" max="1253" width="16" bestFit="1" customWidth="1"/>
    <col min="1254" max="1254" width="12.85546875" bestFit="1" customWidth="1"/>
    <col min="1255" max="1255" width="19.7109375" bestFit="1" customWidth="1"/>
    <col min="1256" max="1256" width="12.85546875" bestFit="1" customWidth="1"/>
    <col min="1257" max="1257" width="16" bestFit="1" customWidth="1"/>
    <col min="1258" max="1258" width="12.85546875" bestFit="1" customWidth="1"/>
    <col min="1259" max="1259" width="16" bestFit="1" customWidth="1"/>
    <col min="1260" max="1260" width="12.85546875" bestFit="1" customWidth="1"/>
    <col min="1261" max="1261" width="19.7109375" bestFit="1" customWidth="1"/>
    <col min="1262" max="1262" width="12.85546875" bestFit="1" customWidth="1"/>
    <col min="1263" max="1263" width="18.7109375" bestFit="1" customWidth="1"/>
    <col min="1264" max="1264" width="12.85546875" bestFit="1" customWidth="1"/>
    <col min="1265" max="1265" width="16" bestFit="1" customWidth="1"/>
    <col min="1266" max="1266" width="12.85546875" bestFit="1" customWidth="1"/>
    <col min="1267" max="1267" width="20.7109375" bestFit="1" customWidth="1"/>
    <col min="1268" max="1268" width="12.85546875" bestFit="1" customWidth="1"/>
    <col min="1269" max="1269" width="19.7109375" bestFit="1" customWidth="1"/>
    <col min="1270" max="1270" width="12.85546875" bestFit="1" customWidth="1"/>
    <col min="1271" max="1271" width="16" bestFit="1" customWidth="1"/>
    <col min="1272" max="1272" width="12.85546875" bestFit="1" customWidth="1"/>
    <col min="1273" max="1273" width="16" bestFit="1" customWidth="1"/>
    <col min="1274" max="1274" width="12.85546875" bestFit="1" customWidth="1"/>
    <col min="1275" max="1275" width="18.7109375" bestFit="1" customWidth="1"/>
    <col min="1276" max="1276" width="12.85546875" bestFit="1" customWidth="1"/>
    <col min="1277" max="1277" width="16" bestFit="1" customWidth="1"/>
    <col min="1278" max="1278" width="12.85546875" bestFit="1" customWidth="1"/>
    <col min="1279" max="1279" width="20.7109375" bestFit="1" customWidth="1"/>
    <col min="1280" max="1280" width="12.85546875" bestFit="1" customWidth="1"/>
    <col min="1281" max="1281" width="16" bestFit="1" customWidth="1"/>
    <col min="1282" max="1282" width="12.85546875" bestFit="1" customWidth="1"/>
    <col min="1283" max="1283" width="16" bestFit="1" customWidth="1"/>
    <col min="1284" max="1284" width="12.85546875" bestFit="1" customWidth="1"/>
    <col min="1285" max="1285" width="18.7109375" bestFit="1" customWidth="1"/>
    <col min="1286" max="1286" width="12.85546875" bestFit="1" customWidth="1"/>
    <col min="1287" max="1287" width="20.7109375" bestFit="1" customWidth="1"/>
    <col min="1288" max="1288" width="12.85546875" bestFit="1" customWidth="1"/>
    <col min="1289" max="1289" width="16" bestFit="1" customWidth="1"/>
    <col min="1290" max="1290" width="12.85546875" bestFit="1" customWidth="1"/>
    <col min="1291" max="1291" width="19.7109375" bestFit="1" customWidth="1"/>
    <col min="1292" max="1292" width="12.85546875" bestFit="1" customWidth="1"/>
    <col min="1293" max="1293" width="20.7109375" bestFit="1" customWidth="1"/>
    <col min="1294" max="1294" width="12.85546875" bestFit="1" customWidth="1"/>
    <col min="1295" max="1295" width="16" bestFit="1" customWidth="1"/>
    <col min="1296" max="1296" width="12.85546875" bestFit="1" customWidth="1"/>
    <col min="1297" max="1297" width="16" bestFit="1" customWidth="1"/>
    <col min="1298" max="1298" width="12.85546875" bestFit="1" customWidth="1"/>
    <col min="1299" max="1299" width="16" bestFit="1" customWidth="1"/>
    <col min="1300" max="1300" width="12.85546875" bestFit="1" customWidth="1"/>
    <col min="1301" max="1301" width="16" bestFit="1" customWidth="1"/>
    <col min="1302" max="1302" width="12.85546875" bestFit="1" customWidth="1"/>
    <col min="1303" max="1303" width="16" bestFit="1" customWidth="1"/>
    <col min="1304" max="1304" width="12.85546875" bestFit="1" customWidth="1"/>
    <col min="1305" max="1305" width="18.7109375" bestFit="1" customWidth="1"/>
    <col min="1306" max="1306" width="12.85546875" bestFit="1" customWidth="1"/>
    <col min="1307" max="1307" width="16" bestFit="1" customWidth="1"/>
    <col min="1308" max="1308" width="12.85546875" bestFit="1" customWidth="1"/>
    <col min="1309" max="1309" width="16" bestFit="1" customWidth="1"/>
    <col min="1310" max="1310" width="12.85546875" bestFit="1" customWidth="1"/>
    <col min="1311" max="1311" width="16" bestFit="1" customWidth="1"/>
    <col min="1312" max="1312" width="12.85546875" bestFit="1" customWidth="1"/>
    <col min="1313" max="1313" width="16" bestFit="1" customWidth="1"/>
    <col min="1314" max="1314" width="12.85546875" bestFit="1" customWidth="1"/>
    <col min="1315" max="1315" width="16" bestFit="1" customWidth="1"/>
    <col min="1316" max="1316" width="12.85546875" bestFit="1" customWidth="1"/>
    <col min="1317" max="1317" width="20.7109375" bestFit="1" customWidth="1"/>
    <col min="1318" max="1318" width="12.85546875" bestFit="1" customWidth="1"/>
    <col min="1319" max="1319" width="16" bestFit="1" customWidth="1"/>
    <col min="1320" max="1320" width="12.85546875" bestFit="1" customWidth="1"/>
    <col min="1321" max="1321" width="20.7109375" bestFit="1" customWidth="1"/>
    <col min="1322" max="1322" width="12.85546875" bestFit="1" customWidth="1"/>
    <col min="1323" max="1323" width="18.7109375" bestFit="1" customWidth="1"/>
    <col min="1324" max="1324" width="12.85546875" bestFit="1" customWidth="1"/>
    <col min="1325" max="1325" width="16" bestFit="1" customWidth="1"/>
    <col min="1326" max="1326" width="12.85546875" bestFit="1" customWidth="1"/>
    <col min="1327" max="1327" width="16" bestFit="1" customWidth="1"/>
    <col min="1328" max="1328" width="12.85546875" bestFit="1" customWidth="1"/>
    <col min="1329" max="1329" width="18.7109375" bestFit="1" customWidth="1"/>
    <col min="1330" max="1330" width="12.85546875" bestFit="1" customWidth="1"/>
    <col min="1331" max="1331" width="20.7109375" bestFit="1" customWidth="1"/>
    <col min="1332" max="1332" width="12.85546875" bestFit="1" customWidth="1"/>
    <col min="1333" max="1333" width="18.7109375" bestFit="1" customWidth="1"/>
    <col min="1334" max="1334" width="12.85546875" bestFit="1" customWidth="1"/>
    <col min="1335" max="1335" width="16" bestFit="1" customWidth="1"/>
    <col min="1336" max="1336" width="12.85546875" bestFit="1" customWidth="1"/>
    <col min="1337" max="1337" width="20.7109375" bestFit="1" customWidth="1"/>
    <col min="1338" max="1338" width="12.85546875" bestFit="1" customWidth="1"/>
    <col min="1339" max="1339" width="16" bestFit="1" customWidth="1"/>
    <col min="1340" max="1340" width="12.85546875" bestFit="1" customWidth="1"/>
    <col min="1341" max="1341" width="19.7109375" bestFit="1" customWidth="1"/>
    <col min="1342" max="1342" width="12.85546875" bestFit="1" customWidth="1"/>
    <col min="1343" max="1343" width="16" bestFit="1" customWidth="1"/>
    <col min="1344" max="1344" width="12.85546875" bestFit="1" customWidth="1"/>
    <col min="1345" max="1345" width="18.7109375" bestFit="1" customWidth="1"/>
    <col min="1346" max="1346" width="12.85546875" bestFit="1" customWidth="1"/>
    <col min="1347" max="1347" width="20.7109375" bestFit="1" customWidth="1"/>
    <col min="1348" max="1348" width="12.85546875" bestFit="1" customWidth="1"/>
    <col min="1349" max="1349" width="18.7109375" bestFit="1" customWidth="1"/>
    <col min="1350" max="1350" width="12.85546875" bestFit="1" customWidth="1"/>
    <col min="1351" max="1351" width="20.7109375" bestFit="1" customWidth="1"/>
    <col min="1352" max="1352" width="12.85546875" bestFit="1" customWidth="1"/>
    <col min="1353" max="1353" width="16" bestFit="1" customWidth="1"/>
    <col min="1354" max="1354" width="12.85546875" bestFit="1" customWidth="1"/>
    <col min="1355" max="1355" width="16" bestFit="1" customWidth="1"/>
    <col min="1356" max="1356" width="12.85546875" bestFit="1" customWidth="1"/>
    <col min="1357" max="1357" width="17.7109375" bestFit="1" customWidth="1"/>
    <col min="1358" max="1358" width="12.85546875" bestFit="1" customWidth="1"/>
    <col min="1359" max="1359" width="18.7109375" bestFit="1" customWidth="1"/>
    <col min="1360" max="1360" width="12.85546875" bestFit="1" customWidth="1"/>
    <col min="1361" max="1361" width="16" bestFit="1" customWidth="1"/>
    <col min="1362" max="1362" width="12.85546875" bestFit="1" customWidth="1"/>
    <col min="1363" max="1363" width="18.7109375" bestFit="1" customWidth="1"/>
    <col min="1364" max="1364" width="12.85546875" bestFit="1" customWidth="1"/>
    <col min="1365" max="1365" width="16" bestFit="1" customWidth="1"/>
    <col min="1366" max="1366" width="12.85546875" bestFit="1" customWidth="1"/>
    <col min="1367" max="1367" width="18.7109375" bestFit="1" customWidth="1"/>
    <col min="1368" max="1368" width="12.85546875" bestFit="1" customWidth="1"/>
    <col min="1369" max="1369" width="16" bestFit="1" customWidth="1"/>
    <col min="1370" max="1370" width="12.85546875" bestFit="1" customWidth="1"/>
    <col min="1371" max="1371" width="19.7109375" bestFit="1" customWidth="1"/>
    <col min="1372" max="1372" width="12.85546875" bestFit="1" customWidth="1"/>
    <col min="1373" max="1373" width="20.7109375" bestFit="1" customWidth="1"/>
    <col min="1374" max="1374" width="12.85546875" bestFit="1" customWidth="1"/>
    <col min="1375" max="1375" width="20.7109375" bestFit="1" customWidth="1"/>
    <col min="1376" max="1376" width="12.85546875" bestFit="1" customWidth="1"/>
    <col min="1377" max="1377" width="20.7109375" bestFit="1" customWidth="1"/>
    <col min="1378" max="1378" width="12.85546875" bestFit="1" customWidth="1"/>
    <col min="1379" max="1379" width="16" bestFit="1" customWidth="1"/>
    <col min="1380" max="1380" width="12.85546875" bestFit="1" customWidth="1"/>
    <col min="1381" max="1381" width="20.7109375" bestFit="1" customWidth="1"/>
    <col min="1382" max="1382" width="12.85546875" bestFit="1" customWidth="1"/>
    <col min="1383" max="1383" width="20.7109375" bestFit="1" customWidth="1"/>
    <col min="1384" max="1384" width="12.85546875" bestFit="1" customWidth="1"/>
    <col min="1385" max="1385" width="20.7109375" bestFit="1" customWidth="1"/>
    <col min="1386" max="1386" width="12.85546875" bestFit="1" customWidth="1"/>
    <col min="1387" max="1387" width="17.7109375" bestFit="1" customWidth="1"/>
    <col min="1388" max="1388" width="12.85546875" bestFit="1" customWidth="1"/>
    <col min="1389" max="1389" width="20.7109375" bestFit="1" customWidth="1"/>
    <col min="1390" max="1390" width="12.85546875" bestFit="1" customWidth="1"/>
    <col min="1391" max="1391" width="16" bestFit="1" customWidth="1"/>
    <col min="1392" max="1392" width="13.85546875" bestFit="1" customWidth="1"/>
    <col min="1393" max="1393" width="19.7109375" bestFit="1" customWidth="1"/>
    <col min="1394" max="1394" width="13.85546875" bestFit="1" customWidth="1"/>
    <col min="1395" max="1395" width="17" bestFit="1" customWidth="1"/>
    <col min="1396" max="1396" width="13.85546875" bestFit="1" customWidth="1"/>
    <col min="1397" max="1397" width="19.7109375" bestFit="1" customWidth="1"/>
    <col min="1398" max="1398" width="13.85546875" bestFit="1" customWidth="1"/>
    <col min="1399" max="1399" width="17" bestFit="1" customWidth="1"/>
    <col min="1400" max="1400" width="13.85546875" bestFit="1" customWidth="1"/>
    <col min="1401" max="1401" width="21.85546875" bestFit="1" customWidth="1"/>
    <col min="1402" max="1402" width="13.85546875" bestFit="1" customWidth="1"/>
    <col min="1403" max="1403" width="21.85546875" bestFit="1" customWidth="1"/>
    <col min="1404" max="1404" width="13.85546875" bestFit="1" customWidth="1"/>
    <col min="1405" max="1405" width="21.85546875" bestFit="1" customWidth="1"/>
    <col min="1406" max="1406" width="13.85546875" bestFit="1" customWidth="1"/>
    <col min="1407" max="1407" width="21.85546875" bestFit="1" customWidth="1"/>
    <col min="1409" max="1409" width="12.140625" bestFit="1" customWidth="1"/>
    <col min="1410" max="1410" width="11.28515625" bestFit="1" customWidth="1"/>
  </cols>
  <sheetData>
    <row r="1" spans="1:14" ht="21" x14ac:dyDescent="0.4">
      <c r="A1" s="8" t="s">
        <v>81</v>
      </c>
      <c r="B1" s="9" t="s">
        <v>74</v>
      </c>
    </row>
    <row r="2" spans="1:14" ht="21" x14ac:dyDescent="0.4">
      <c r="A2" s="8" t="s">
        <v>56</v>
      </c>
      <c r="B2" s="9" t="s">
        <v>57</v>
      </c>
    </row>
    <row r="4" spans="1:14" x14ac:dyDescent="0.25">
      <c r="N4" s="1"/>
    </row>
    <row r="5" spans="1:14" x14ac:dyDescent="0.25">
      <c r="C5" t="s">
        <v>53</v>
      </c>
      <c r="D5" t="s">
        <v>11</v>
      </c>
      <c r="E5" t="s">
        <v>10</v>
      </c>
      <c r="F5" t="s">
        <v>4</v>
      </c>
      <c r="G5" t="s">
        <v>18</v>
      </c>
      <c r="H5" t="s">
        <v>13</v>
      </c>
      <c r="I5" t="s">
        <v>12</v>
      </c>
      <c r="J5" t="s">
        <v>54</v>
      </c>
    </row>
    <row r="6" spans="1:14" x14ac:dyDescent="0.25">
      <c r="A6" t="s">
        <v>6</v>
      </c>
      <c r="B6" t="s">
        <v>39</v>
      </c>
      <c r="C6">
        <v>5384722648.8098001</v>
      </c>
      <c r="D6">
        <v>2311153416.6761999</v>
      </c>
      <c r="E6">
        <v>484248280.1365</v>
      </c>
      <c r="F6">
        <v>866953576.23000002</v>
      </c>
      <c r="G6">
        <v>8366204856.0710993</v>
      </c>
      <c r="H6">
        <v>1781508090.9302001</v>
      </c>
      <c r="I6">
        <v>44465725.728600003</v>
      </c>
      <c r="J6">
        <v>501680277.47140008</v>
      </c>
    </row>
    <row r="7" spans="1:14" x14ac:dyDescent="0.25">
      <c r="B7" t="s">
        <v>40</v>
      </c>
      <c r="C7">
        <v>22838601891.359604</v>
      </c>
      <c r="D7">
        <v>5688750429.0367002</v>
      </c>
      <c r="E7">
        <v>1138546843.5482004</v>
      </c>
      <c r="F7">
        <v>3750146758.493</v>
      </c>
      <c r="G7">
        <v>2476830406.6240001</v>
      </c>
      <c r="H7">
        <v>2694582302.1269002</v>
      </c>
      <c r="I7">
        <v>56435264.195100002</v>
      </c>
      <c r="J7">
        <v>645208204.6135</v>
      </c>
    </row>
    <row r="8" spans="1:14" x14ac:dyDescent="0.25">
      <c r="B8" t="s">
        <v>41</v>
      </c>
      <c r="C8">
        <v>26311089968.607399</v>
      </c>
      <c r="D8">
        <v>15020879671.847601</v>
      </c>
      <c r="E8">
        <v>1778235928.1056001</v>
      </c>
      <c r="F8">
        <v>4170249933.0058002</v>
      </c>
      <c r="G8">
        <v>4161073715.0620003</v>
      </c>
      <c r="H8">
        <v>3633014480.1128001</v>
      </c>
      <c r="I8">
        <v>35171918.256099999</v>
      </c>
      <c r="J8">
        <v>0</v>
      </c>
    </row>
    <row r="9" spans="1:14" x14ac:dyDescent="0.25">
      <c r="A9" t="s">
        <v>5</v>
      </c>
      <c r="B9" t="s">
        <v>39</v>
      </c>
      <c r="C9">
        <v>6851686104.6369267</v>
      </c>
      <c r="D9">
        <v>9141015216.8963509</v>
      </c>
      <c r="E9">
        <v>24516385861.464638</v>
      </c>
      <c r="F9">
        <v>17858358267.991028</v>
      </c>
      <c r="G9">
        <v>3285478411.3559413</v>
      </c>
      <c r="H9">
        <v>62677750.700000003</v>
      </c>
      <c r="I9">
        <v>0</v>
      </c>
      <c r="J9">
        <v>245889679.273</v>
      </c>
    </row>
    <row r="10" spans="1:14" x14ac:dyDescent="0.25">
      <c r="B10" t="s">
        <v>40</v>
      </c>
      <c r="C10">
        <v>11514652716.017756</v>
      </c>
      <c r="D10">
        <v>20315178831.130661</v>
      </c>
      <c r="E10">
        <v>31865384430.629715</v>
      </c>
      <c r="F10">
        <v>3540143056.7699995</v>
      </c>
      <c r="G10">
        <v>5618066780.9359608</v>
      </c>
      <c r="H10">
        <v>3794209302.1288137</v>
      </c>
      <c r="I10">
        <v>2033738956.1072571</v>
      </c>
      <c r="J10">
        <v>183181842.82040003</v>
      </c>
    </row>
    <row r="11" spans="1:14" x14ac:dyDescent="0.25">
      <c r="B11" t="s">
        <v>41</v>
      </c>
      <c r="C11">
        <v>20193786617.957298</v>
      </c>
      <c r="D11">
        <v>35133923085.968781</v>
      </c>
      <c r="E11">
        <v>43576736072.953018</v>
      </c>
      <c r="F11">
        <v>4557734985.512023</v>
      </c>
      <c r="G11">
        <v>8031314298.6581459</v>
      </c>
      <c r="H11">
        <v>9748472182.1270142</v>
      </c>
      <c r="I11">
        <v>539244370.21000004</v>
      </c>
      <c r="J11">
        <v>117886565.03329998</v>
      </c>
    </row>
    <row r="12" spans="1:14" x14ac:dyDescent="0.25">
      <c r="A12" t="s">
        <v>16</v>
      </c>
      <c r="B12" t="s">
        <v>39</v>
      </c>
      <c r="C12">
        <v>40543653772.714195</v>
      </c>
      <c r="D12">
        <v>7063936824.4212008</v>
      </c>
      <c r="E12">
        <v>2438238638.3659</v>
      </c>
      <c r="F12">
        <v>1642402687.5799999</v>
      </c>
      <c r="G12">
        <v>1185031523.8202</v>
      </c>
      <c r="H12">
        <v>0</v>
      </c>
      <c r="I12">
        <v>477436456.62739992</v>
      </c>
      <c r="J12">
        <v>160169688.252</v>
      </c>
    </row>
    <row r="13" spans="1:14" x14ac:dyDescent="0.25">
      <c r="B13" t="s">
        <v>40</v>
      </c>
      <c r="C13">
        <v>50875721889.891197</v>
      </c>
      <c r="D13">
        <v>8416760163.1359997</v>
      </c>
      <c r="E13">
        <v>4425541149.4799995</v>
      </c>
      <c r="F13">
        <v>2063761795.8600001</v>
      </c>
      <c r="G13">
        <v>6684836645.3189993</v>
      </c>
      <c r="H13">
        <v>3289153.4</v>
      </c>
      <c r="I13">
        <v>360793079.208</v>
      </c>
      <c r="J13">
        <v>269139413.68000001</v>
      </c>
    </row>
    <row r="14" spans="1:14" x14ac:dyDescent="0.25">
      <c r="B14" t="s">
        <v>41</v>
      </c>
      <c r="C14">
        <v>58331343381.691498</v>
      </c>
      <c r="D14">
        <v>11890115465.324598</v>
      </c>
      <c r="E14">
        <v>7157495579.5039997</v>
      </c>
      <c r="F14">
        <v>3601696782.0205002</v>
      </c>
      <c r="G14">
        <v>7884720127.0348997</v>
      </c>
      <c r="H14">
        <v>7987000</v>
      </c>
      <c r="I14">
        <v>662551543.10320008</v>
      </c>
      <c r="J14">
        <v>71438614.620000005</v>
      </c>
    </row>
    <row r="15" spans="1:14" x14ac:dyDescent="0.25">
      <c r="A15" t="s">
        <v>8</v>
      </c>
      <c r="B15" t="s">
        <v>39</v>
      </c>
      <c r="C15">
        <v>2456191841.2317286</v>
      </c>
      <c r="D15">
        <v>22000385364.963287</v>
      </c>
      <c r="E15">
        <v>445189013.65584004</v>
      </c>
      <c r="F15">
        <v>5271971170.4929276</v>
      </c>
      <c r="G15">
        <v>833894965.9037044</v>
      </c>
      <c r="H15">
        <v>286510428.15847802</v>
      </c>
      <c r="I15">
        <v>34119954.055331998</v>
      </c>
      <c r="J15">
        <v>706197824.87</v>
      </c>
    </row>
    <row r="16" spans="1:14" x14ac:dyDescent="0.25">
      <c r="B16" t="s">
        <v>40</v>
      </c>
      <c r="C16">
        <v>4770869536.4666395</v>
      </c>
      <c r="D16">
        <v>22105285447.946011</v>
      </c>
      <c r="E16">
        <v>496188006.70451504</v>
      </c>
      <c r="F16">
        <v>2764295373.0432186</v>
      </c>
      <c r="G16">
        <v>1241798623.8865471</v>
      </c>
      <c r="H16">
        <v>146299907.46581402</v>
      </c>
      <c r="I16">
        <v>40556931.5119</v>
      </c>
      <c r="J16">
        <v>353651085.60334319</v>
      </c>
    </row>
    <row r="17" spans="1:10" x14ac:dyDescent="0.25">
      <c r="B17" t="s">
        <v>41</v>
      </c>
      <c r="C17">
        <v>7637739026.9923115</v>
      </c>
      <c r="D17">
        <v>31039619664.741207</v>
      </c>
      <c r="E17">
        <v>681703036.38460684</v>
      </c>
      <c r="F17">
        <v>2153991148.4082904</v>
      </c>
      <c r="G17">
        <v>1057619944.3781922</v>
      </c>
      <c r="H17">
        <v>129779525.9907552</v>
      </c>
      <c r="I17">
        <v>30116234.331200004</v>
      </c>
      <c r="J17">
        <v>0</v>
      </c>
    </row>
    <row r="18" spans="1:10" x14ac:dyDescent="0.25">
      <c r="A18" t="s">
        <v>15</v>
      </c>
      <c r="B18" t="s">
        <v>39</v>
      </c>
      <c r="D18">
        <v>706048647.45126688</v>
      </c>
      <c r="E18">
        <v>676320374.619542</v>
      </c>
      <c r="F18">
        <v>29678407.139733002</v>
      </c>
      <c r="G18">
        <v>413367173.44135803</v>
      </c>
    </row>
    <row r="19" spans="1:10" x14ac:dyDescent="0.25">
      <c r="B19" t="s">
        <v>40</v>
      </c>
      <c r="D19">
        <v>745539590.12360394</v>
      </c>
      <c r="E19">
        <v>1539211145.5265412</v>
      </c>
      <c r="F19">
        <v>33236418.251826003</v>
      </c>
      <c r="G19">
        <v>557028084.83852887</v>
      </c>
    </row>
    <row r="20" spans="1:10" x14ac:dyDescent="0.25">
      <c r="B20" t="s">
        <v>41</v>
      </c>
      <c r="C20">
        <v>262655375.60699129</v>
      </c>
      <c r="D20">
        <v>1174735124.9214087</v>
      </c>
      <c r="E20">
        <v>1376427887.9933884</v>
      </c>
      <c r="G20">
        <v>842082541.55541158</v>
      </c>
      <c r="H20">
        <v>0</v>
      </c>
      <c r="J20">
        <v>816256712</v>
      </c>
    </row>
    <row r="21" spans="1:10" x14ac:dyDescent="0.25">
      <c r="A21" t="s">
        <v>7</v>
      </c>
      <c r="B21" t="s">
        <v>39</v>
      </c>
      <c r="C21">
        <v>3650827999.4069242</v>
      </c>
      <c r="D21">
        <v>2923218574.4071856</v>
      </c>
      <c r="E21">
        <v>1795200007.46</v>
      </c>
      <c r="F21">
        <v>13308412814.372873</v>
      </c>
      <c r="G21">
        <v>3682241773.155416</v>
      </c>
      <c r="H21">
        <v>969491564.13</v>
      </c>
      <c r="I21">
        <v>0</v>
      </c>
      <c r="J21">
        <v>0</v>
      </c>
    </row>
    <row r="22" spans="1:10" x14ac:dyDescent="0.25">
      <c r="B22" t="s">
        <v>40</v>
      </c>
      <c r="C22">
        <v>5780056059.1453876</v>
      </c>
      <c r="D22">
        <v>3869924868.5391436</v>
      </c>
      <c r="E22">
        <v>3106402194.7143998</v>
      </c>
      <c r="F22">
        <v>5111555094.2563829</v>
      </c>
      <c r="G22">
        <v>2817376405.823699</v>
      </c>
      <c r="H22">
        <v>2601511023.2864051</v>
      </c>
      <c r="I22">
        <v>10849209.210000001</v>
      </c>
      <c r="J22">
        <v>0</v>
      </c>
    </row>
    <row r="23" spans="1:10" x14ac:dyDescent="0.25">
      <c r="B23" t="s">
        <v>41</v>
      </c>
      <c r="C23">
        <v>4576910638.6109886</v>
      </c>
      <c r="D23">
        <v>5886390446.9092484</v>
      </c>
      <c r="E23">
        <v>3571615028.3443999</v>
      </c>
      <c r="F23">
        <v>3689711140.8571119</v>
      </c>
      <c r="G23">
        <v>3604687764.5330515</v>
      </c>
      <c r="H23">
        <v>3087103710.6400003</v>
      </c>
      <c r="I23">
        <v>13440277.130000001</v>
      </c>
      <c r="J23"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46D7-9760-4B77-BA24-80A1198268BF}">
  <dimension ref="A1:K23"/>
  <sheetViews>
    <sheetView zoomScale="70" zoomScaleNormal="70" workbookViewId="0"/>
  </sheetViews>
  <sheetFormatPr baseColWidth="10" defaultColWidth="8.7109375" defaultRowHeight="15" x14ac:dyDescent="0.25"/>
  <cols>
    <col min="1" max="1" width="29.28515625" bestFit="1" customWidth="1"/>
    <col min="2" max="2" width="11.7109375" customWidth="1"/>
    <col min="3" max="3" width="18.85546875" bestFit="1" customWidth="1"/>
    <col min="4" max="4" width="13.85546875" bestFit="1" customWidth="1"/>
    <col min="5" max="5" width="13" bestFit="1" customWidth="1"/>
    <col min="6" max="6" width="15" bestFit="1" customWidth="1"/>
    <col min="7" max="7" width="13" bestFit="1" customWidth="1"/>
    <col min="8" max="8" width="31.5703125" bestFit="1" customWidth="1"/>
    <col min="9" max="10" width="13" bestFit="1" customWidth="1"/>
    <col min="11" max="11" width="13.7109375" bestFit="1" customWidth="1"/>
    <col min="12" max="12" width="13" bestFit="1" customWidth="1"/>
    <col min="13" max="13" width="20.140625" bestFit="1" customWidth="1"/>
    <col min="14" max="14" width="76.5703125" bestFit="1" customWidth="1"/>
    <col min="15" max="15" width="74.42578125" bestFit="1" customWidth="1"/>
    <col min="16" max="16" width="96.140625" bestFit="1" customWidth="1"/>
    <col min="17" max="17" width="41.5703125" bestFit="1" customWidth="1"/>
    <col min="18" max="18" width="20.5703125" bestFit="1" customWidth="1"/>
    <col min="19" max="19" width="29" bestFit="1" customWidth="1"/>
    <col min="20" max="20" width="95.42578125" bestFit="1" customWidth="1"/>
    <col min="21" max="21" width="129.42578125" bestFit="1" customWidth="1"/>
    <col min="22" max="22" width="63.28515625" bestFit="1" customWidth="1"/>
    <col min="23" max="23" width="52.7109375" bestFit="1" customWidth="1"/>
    <col min="24" max="24" width="57" bestFit="1" customWidth="1"/>
    <col min="25" max="25" width="29.85546875" bestFit="1" customWidth="1"/>
    <col min="26" max="26" width="32.7109375" bestFit="1" customWidth="1"/>
    <col min="27" max="27" width="23" bestFit="1" customWidth="1"/>
    <col min="28" max="28" width="17.7109375" bestFit="1" customWidth="1"/>
    <col min="29" max="29" width="50.28515625" bestFit="1" customWidth="1"/>
    <col min="30" max="30" width="35.140625" bestFit="1" customWidth="1"/>
    <col min="31" max="31" width="22.5703125" bestFit="1" customWidth="1"/>
    <col min="32" max="32" width="22.85546875" bestFit="1" customWidth="1"/>
    <col min="33" max="33" width="65.7109375" bestFit="1" customWidth="1"/>
    <col min="34" max="34" width="15.7109375" bestFit="1" customWidth="1"/>
    <col min="35" max="36" width="12" bestFit="1" customWidth="1"/>
    <col min="37" max="37" width="20.42578125" bestFit="1" customWidth="1"/>
    <col min="38" max="38" width="21.42578125" bestFit="1" customWidth="1"/>
    <col min="39" max="39" width="21.140625" bestFit="1" customWidth="1"/>
    <col min="40" max="40" width="12" bestFit="1" customWidth="1"/>
    <col min="41" max="41" width="16.42578125" bestFit="1" customWidth="1"/>
    <col min="42" max="42" width="7.28515625" bestFit="1" customWidth="1"/>
    <col min="43" max="43" width="12" bestFit="1" customWidth="1"/>
  </cols>
  <sheetData>
    <row r="1" spans="1:11" ht="21" x14ac:dyDescent="0.4">
      <c r="A1" s="8" t="s">
        <v>81</v>
      </c>
      <c r="B1" s="9" t="s">
        <v>75</v>
      </c>
    </row>
    <row r="2" spans="1:11" ht="21" x14ac:dyDescent="0.4">
      <c r="A2" s="8" t="s">
        <v>56</v>
      </c>
      <c r="B2" s="9" t="s">
        <v>57</v>
      </c>
    </row>
    <row r="5" spans="1:11" x14ac:dyDescent="0.25">
      <c r="C5" t="s">
        <v>42</v>
      </c>
      <c r="D5" t="s">
        <v>47</v>
      </c>
      <c r="E5" t="s">
        <v>48</v>
      </c>
      <c r="F5" t="s">
        <v>44</v>
      </c>
      <c r="G5" t="s">
        <v>4</v>
      </c>
      <c r="H5" t="s">
        <v>43</v>
      </c>
      <c r="I5" t="s">
        <v>46</v>
      </c>
      <c r="J5" t="s">
        <v>45</v>
      </c>
      <c r="K5" t="s">
        <v>49</v>
      </c>
    </row>
    <row r="6" spans="1:11" x14ac:dyDescent="0.25">
      <c r="A6" t="s">
        <v>6</v>
      </c>
      <c r="B6" t="s">
        <v>39</v>
      </c>
      <c r="C6">
        <v>367407627.73559999</v>
      </c>
      <c r="D6">
        <v>23377182777.467701</v>
      </c>
      <c r="G6">
        <v>2265953895.5048003</v>
      </c>
      <c r="H6">
        <v>32450128.930199999</v>
      </c>
      <c r="I6">
        <v>1548778.88</v>
      </c>
      <c r="J6">
        <v>49601590.387900002</v>
      </c>
    </row>
    <row r="7" spans="1:11" x14ac:dyDescent="0.25">
      <c r="B7" t="s">
        <v>40</v>
      </c>
      <c r="C7">
        <v>107321187.2263</v>
      </c>
      <c r="D7">
        <v>36323450173.543396</v>
      </c>
      <c r="E7">
        <v>47362591.001100004</v>
      </c>
      <c r="G7">
        <v>2308560540.5469999</v>
      </c>
      <c r="H7">
        <v>1290338035.6791</v>
      </c>
      <c r="J7">
        <v>9360485.2647000011</v>
      </c>
    </row>
    <row r="8" spans="1:11" x14ac:dyDescent="0.25">
      <c r="B8" t="s">
        <v>41</v>
      </c>
      <c r="C8">
        <v>2804654199.9733</v>
      </c>
      <c r="D8">
        <v>47628557599.908707</v>
      </c>
      <c r="E8">
        <v>17508178.905000001</v>
      </c>
      <c r="G8">
        <v>3057649999.5278997</v>
      </c>
      <c r="H8">
        <v>2379580183.8452001</v>
      </c>
      <c r="J8">
        <v>9941949.3498999998</v>
      </c>
    </row>
    <row r="9" spans="1:11" x14ac:dyDescent="0.25">
      <c r="A9" t="s">
        <v>5</v>
      </c>
      <c r="B9" t="s">
        <v>39</v>
      </c>
      <c r="C9">
        <v>4288506457.2646003</v>
      </c>
      <c r="E9">
        <v>1899169238.7426</v>
      </c>
      <c r="G9">
        <v>59344113867.910461</v>
      </c>
      <c r="H9">
        <v>219624118.44219998</v>
      </c>
    </row>
    <row r="10" spans="1:11" x14ac:dyDescent="0.25">
      <c r="B10" t="s">
        <v>40</v>
      </c>
      <c r="C10">
        <v>7679630550.7690001</v>
      </c>
      <c r="E10">
        <v>3542468312.3325996</v>
      </c>
      <c r="G10">
        <v>71150864417.337753</v>
      </c>
      <c r="H10">
        <v>428570128.07860029</v>
      </c>
    </row>
    <row r="11" spans="1:11" x14ac:dyDescent="0.25">
      <c r="B11" t="s">
        <v>41</v>
      </c>
      <c r="C11">
        <v>13573536842.938271</v>
      </c>
      <c r="E11">
        <v>6252832826.5250282</v>
      </c>
      <c r="G11">
        <v>102295470200.46194</v>
      </c>
      <c r="H11">
        <v>766921935.64999199</v>
      </c>
      <c r="I11">
        <v>782250.94720000005</v>
      </c>
      <c r="J11">
        <v>163010.20000000001</v>
      </c>
    </row>
    <row r="12" spans="1:11" x14ac:dyDescent="0.25">
      <c r="A12" t="s">
        <v>16</v>
      </c>
      <c r="B12" t="s">
        <v>39</v>
      </c>
      <c r="C12">
        <v>9987535547.1996002</v>
      </c>
      <c r="E12">
        <v>201878979.39300001</v>
      </c>
      <c r="F12">
        <v>44860488459.420998</v>
      </c>
      <c r="G12">
        <v>330166606.69199997</v>
      </c>
      <c r="H12">
        <v>62652097.053000003</v>
      </c>
    </row>
    <row r="13" spans="1:11" x14ac:dyDescent="0.25">
      <c r="B13" t="s">
        <v>40</v>
      </c>
      <c r="C13">
        <v>16747529411.27594</v>
      </c>
      <c r="E13">
        <v>209120027.5713</v>
      </c>
      <c r="F13">
        <v>50149471271.952003</v>
      </c>
      <c r="G13">
        <v>544150019.38709998</v>
      </c>
      <c r="H13">
        <v>388918171.08959997</v>
      </c>
    </row>
    <row r="14" spans="1:11" x14ac:dyDescent="0.25">
      <c r="B14" t="s">
        <v>41</v>
      </c>
      <c r="C14">
        <v>21341525282.592995</v>
      </c>
      <c r="E14">
        <v>812335428.29550004</v>
      </c>
      <c r="F14">
        <v>61618979163.407089</v>
      </c>
      <c r="G14">
        <v>1080589692.7964001</v>
      </c>
      <c r="H14">
        <v>122750310.1991</v>
      </c>
      <c r="I14">
        <v>152272113.30840001</v>
      </c>
    </row>
    <row r="15" spans="1:11" x14ac:dyDescent="0.25">
      <c r="A15" t="s">
        <v>8</v>
      </c>
      <c r="B15" t="s">
        <v>39</v>
      </c>
      <c r="C15">
        <v>25471421.486000001</v>
      </c>
      <c r="D15">
        <v>27610467486.764233</v>
      </c>
      <c r="E15">
        <v>39253902.975000001</v>
      </c>
      <c r="G15">
        <v>3334051725.2200451</v>
      </c>
      <c r="H15">
        <v>2794312848.1627998</v>
      </c>
      <c r="I15">
        <v>563077903.38758397</v>
      </c>
      <c r="J15">
        <v>4965490949.5007601</v>
      </c>
    </row>
    <row r="16" spans="1:11" x14ac:dyDescent="0.25">
      <c r="B16" t="s">
        <v>40</v>
      </c>
      <c r="D16">
        <v>24400189015.156994</v>
      </c>
      <c r="E16">
        <v>181757293.80059999</v>
      </c>
      <c r="G16">
        <v>2017766965.1660938</v>
      </c>
      <c r="H16">
        <v>1614537224.4459004</v>
      </c>
      <c r="I16">
        <v>392379571.82667112</v>
      </c>
      <c r="J16">
        <v>7121517727.1548815</v>
      </c>
    </row>
    <row r="17" spans="1:11" x14ac:dyDescent="0.25">
      <c r="B17" t="s">
        <v>41</v>
      </c>
      <c r="C17">
        <v>1907366.98</v>
      </c>
      <c r="D17">
        <v>32236046852.481392</v>
      </c>
      <c r="E17">
        <v>217580996.8348</v>
      </c>
      <c r="G17">
        <v>2810827057.6061792</v>
      </c>
      <c r="H17">
        <v>2503936154.0499001</v>
      </c>
      <c r="I17">
        <v>3496733892.8029685</v>
      </c>
      <c r="J17">
        <v>6778534509.804512</v>
      </c>
    </row>
    <row r="18" spans="1:11" x14ac:dyDescent="0.25">
      <c r="A18" t="s">
        <v>15</v>
      </c>
      <c r="B18" t="s">
        <v>39</v>
      </c>
      <c r="C18">
        <v>15705257000.076862</v>
      </c>
      <c r="E18">
        <v>11376000</v>
      </c>
      <c r="G18">
        <v>305497644.24274647</v>
      </c>
    </row>
    <row r="19" spans="1:11" x14ac:dyDescent="0.25">
      <c r="B19" t="s">
        <v>40</v>
      </c>
      <c r="C19">
        <v>19719924288.362099</v>
      </c>
      <c r="E19">
        <v>11840000</v>
      </c>
      <c r="G19">
        <v>742683972.5391233</v>
      </c>
    </row>
    <row r="20" spans="1:11" x14ac:dyDescent="0.25">
      <c r="B20" t="s">
        <v>41</v>
      </c>
      <c r="C20">
        <v>27161595873.957302</v>
      </c>
      <c r="E20">
        <v>505936156.14719999</v>
      </c>
      <c r="G20">
        <v>838909944.14643633</v>
      </c>
      <c r="H20">
        <v>60768297.703668363</v>
      </c>
    </row>
    <row r="21" spans="1:11" x14ac:dyDescent="0.25">
      <c r="A21" t="s">
        <v>7</v>
      </c>
      <c r="B21" t="s">
        <v>39</v>
      </c>
      <c r="C21">
        <v>7902823823.2968531</v>
      </c>
      <c r="D21">
        <v>1032044329.6800001</v>
      </c>
      <c r="E21">
        <v>333257114.0104</v>
      </c>
      <c r="F21">
        <v>51548190.539999999</v>
      </c>
      <c r="G21">
        <v>5604314463.9650993</v>
      </c>
      <c r="H21">
        <v>506641660.05430007</v>
      </c>
      <c r="J21">
        <v>10623773566.874622</v>
      </c>
      <c r="K21">
        <v>1131556284.1653199</v>
      </c>
    </row>
    <row r="22" spans="1:11" x14ac:dyDescent="0.25">
      <c r="B22" t="s">
        <v>40</v>
      </c>
      <c r="C22">
        <v>7105793835.7734861</v>
      </c>
      <c r="D22">
        <v>1126840704.4377</v>
      </c>
      <c r="E22">
        <v>326055352.9393</v>
      </c>
      <c r="G22">
        <v>5619699378.2098007</v>
      </c>
      <c r="H22">
        <v>1144659439.3624938</v>
      </c>
      <c r="J22">
        <v>6980486852.5477161</v>
      </c>
      <c r="K22">
        <v>1038434258.328405</v>
      </c>
    </row>
    <row r="23" spans="1:11" x14ac:dyDescent="0.25">
      <c r="B23" t="s">
        <v>41</v>
      </c>
      <c r="C23">
        <v>8051077906.2570171</v>
      </c>
      <c r="D23">
        <v>1239330929.5527999</v>
      </c>
      <c r="E23">
        <v>428267747.94880003</v>
      </c>
      <c r="G23">
        <v>6497492238.8742008</v>
      </c>
      <c r="H23">
        <v>236038902.87378058</v>
      </c>
      <c r="J23">
        <v>6106541182.1205997</v>
      </c>
      <c r="K23">
        <v>1801240483.8363028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9C45-D963-40E3-A6CD-66211F31C1F5}">
  <dimension ref="A1:F23"/>
  <sheetViews>
    <sheetView zoomScale="80" zoomScaleNormal="80" workbookViewId="0"/>
  </sheetViews>
  <sheetFormatPr baseColWidth="10" defaultColWidth="8.7109375" defaultRowHeight="15" x14ac:dyDescent="0.25"/>
  <cols>
    <col min="1" max="1" width="44" bestFit="1" customWidth="1"/>
    <col min="2" max="2" width="9.85546875" customWidth="1"/>
    <col min="3" max="3" width="18.7109375" bestFit="1" customWidth="1"/>
    <col min="4" max="5" width="12" bestFit="1" customWidth="1"/>
    <col min="6" max="6" width="18.7109375" bestFit="1" customWidth="1"/>
  </cols>
  <sheetData>
    <row r="1" spans="1:6" ht="21" x14ac:dyDescent="0.4">
      <c r="A1" s="8" t="s">
        <v>81</v>
      </c>
      <c r="B1" s="9" t="s">
        <v>76</v>
      </c>
    </row>
    <row r="2" spans="1:6" ht="21" x14ac:dyDescent="0.4">
      <c r="A2" s="8" t="s">
        <v>56</v>
      </c>
      <c r="B2" s="9" t="s">
        <v>57</v>
      </c>
    </row>
    <row r="5" spans="1:6" x14ac:dyDescent="0.25">
      <c r="C5" t="s">
        <v>36</v>
      </c>
      <c r="D5" t="s">
        <v>37</v>
      </c>
      <c r="E5" t="s">
        <v>20</v>
      </c>
      <c r="F5" t="s">
        <v>71</v>
      </c>
    </row>
    <row r="6" spans="1:6" x14ac:dyDescent="0.25">
      <c r="A6" t="s">
        <v>6</v>
      </c>
      <c r="B6" t="s">
        <v>39</v>
      </c>
      <c r="C6">
        <v>3000867090</v>
      </c>
      <c r="E6">
        <v>3000867090</v>
      </c>
      <c r="F6">
        <f>ROUND((C6/E6)*100,0)</f>
        <v>100</v>
      </c>
    </row>
    <row r="7" spans="1:6" x14ac:dyDescent="0.25">
      <c r="B7" t="s">
        <v>40</v>
      </c>
      <c r="C7">
        <v>3033937370</v>
      </c>
      <c r="E7">
        <v>3033937370</v>
      </c>
      <c r="F7">
        <f t="shared" ref="F7:F23" si="0">ROUND((C7/E7)*100,0)</f>
        <v>100</v>
      </c>
    </row>
    <row r="8" spans="1:6" x14ac:dyDescent="0.25">
      <c r="B8" t="s">
        <v>41</v>
      </c>
      <c r="C8">
        <v>3671002456</v>
      </c>
      <c r="E8">
        <v>3671002456</v>
      </c>
      <c r="F8">
        <f t="shared" si="0"/>
        <v>100</v>
      </c>
    </row>
    <row r="9" spans="1:6" x14ac:dyDescent="0.25">
      <c r="A9" t="s">
        <v>5</v>
      </c>
      <c r="B9" t="s">
        <v>39</v>
      </c>
      <c r="C9">
        <v>5237603382</v>
      </c>
      <c r="E9">
        <v>5237603382</v>
      </c>
      <c r="F9">
        <f t="shared" si="0"/>
        <v>100</v>
      </c>
    </row>
    <row r="10" spans="1:6" x14ac:dyDescent="0.25">
      <c r="B10" t="s">
        <v>40</v>
      </c>
      <c r="C10">
        <v>5273052534</v>
      </c>
      <c r="E10">
        <v>5273052534</v>
      </c>
      <c r="F10">
        <f t="shared" si="0"/>
        <v>100</v>
      </c>
    </row>
    <row r="11" spans="1:6" x14ac:dyDescent="0.25">
      <c r="B11" t="s">
        <v>41</v>
      </c>
      <c r="C11">
        <v>5993852001</v>
      </c>
      <c r="E11">
        <v>5993852001</v>
      </c>
      <c r="F11">
        <f t="shared" si="0"/>
        <v>100</v>
      </c>
    </row>
    <row r="12" spans="1:6" x14ac:dyDescent="0.25">
      <c r="A12" t="s">
        <v>16</v>
      </c>
      <c r="B12" t="s">
        <v>39</v>
      </c>
      <c r="C12">
        <v>4525246665</v>
      </c>
      <c r="D12">
        <v>115660285</v>
      </c>
      <c r="E12">
        <v>4640906950</v>
      </c>
      <c r="F12">
        <f t="shared" si="0"/>
        <v>98</v>
      </c>
    </row>
    <row r="13" spans="1:6" x14ac:dyDescent="0.25">
      <c r="B13" t="s">
        <v>40</v>
      </c>
      <c r="C13">
        <v>2638232625</v>
      </c>
      <c r="D13">
        <v>605948615</v>
      </c>
      <c r="E13">
        <v>3244181240</v>
      </c>
      <c r="F13">
        <f t="shared" si="0"/>
        <v>81</v>
      </c>
    </row>
    <row r="14" spans="1:6" x14ac:dyDescent="0.25">
      <c r="B14" t="s">
        <v>41</v>
      </c>
      <c r="C14">
        <v>3059100602</v>
      </c>
      <c r="D14">
        <v>2845989392</v>
      </c>
      <c r="E14">
        <v>5905089994</v>
      </c>
      <c r="F14">
        <f t="shared" si="0"/>
        <v>52</v>
      </c>
    </row>
    <row r="15" spans="1:6" x14ac:dyDescent="0.25">
      <c r="A15" t="s">
        <v>8</v>
      </c>
      <c r="B15" t="s">
        <v>39</v>
      </c>
      <c r="C15">
        <v>52677743</v>
      </c>
      <c r="E15">
        <v>52677743</v>
      </c>
      <c r="F15">
        <f t="shared" si="0"/>
        <v>100</v>
      </c>
    </row>
    <row r="16" spans="1:6" x14ac:dyDescent="0.25">
      <c r="B16" t="s">
        <v>40</v>
      </c>
      <c r="C16">
        <v>177070348</v>
      </c>
      <c r="D16">
        <v>1080782873</v>
      </c>
      <c r="E16">
        <v>1257853221</v>
      </c>
      <c r="F16">
        <f t="shared" si="0"/>
        <v>14</v>
      </c>
    </row>
    <row r="17" spans="1:6" x14ac:dyDescent="0.25">
      <c r="B17" t="s">
        <v>41</v>
      </c>
      <c r="C17">
        <v>398739421</v>
      </c>
      <c r="D17">
        <v>1836637771</v>
      </c>
      <c r="E17">
        <v>2235377192</v>
      </c>
      <c r="F17">
        <f t="shared" si="0"/>
        <v>18</v>
      </c>
    </row>
    <row r="18" spans="1:6" x14ac:dyDescent="0.25">
      <c r="A18" t="s">
        <v>15</v>
      </c>
      <c r="B18" t="s">
        <v>39</v>
      </c>
      <c r="C18">
        <v>8877541304.0751991</v>
      </c>
      <c r="D18">
        <v>2300332608</v>
      </c>
      <c r="E18">
        <v>11177873912.075199</v>
      </c>
      <c r="F18">
        <f t="shared" si="0"/>
        <v>79</v>
      </c>
    </row>
    <row r="19" spans="1:6" x14ac:dyDescent="0.25">
      <c r="B19" t="s">
        <v>40</v>
      </c>
      <c r="C19">
        <v>9467437987.7683983</v>
      </c>
      <c r="D19">
        <v>2403044834</v>
      </c>
      <c r="E19">
        <v>11870482821.768398</v>
      </c>
      <c r="F19">
        <f t="shared" si="0"/>
        <v>80</v>
      </c>
    </row>
    <row r="20" spans="1:6" x14ac:dyDescent="0.25">
      <c r="B20" t="s">
        <v>41</v>
      </c>
      <c r="C20">
        <v>14435853466.648598</v>
      </c>
      <c r="D20">
        <v>1824802684.184</v>
      </c>
      <c r="E20">
        <v>16260656150.832598</v>
      </c>
      <c r="F20">
        <f t="shared" si="0"/>
        <v>89</v>
      </c>
    </row>
    <row r="21" spans="1:6" x14ac:dyDescent="0.25">
      <c r="A21" t="s">
        <v>7</v>
      </c>
      <c r="B21" t="s">
        <v>39</v>
      </c>
      <c r="C21">
        <v>501055413.50139999</v>
      </c>
      <c r="D21">
        <v>70163798.299999997</v>
      </c>
      <c r="E21">
        <v>571219211.80139995</v>
      </c>
      <c r="F21">
        <f t="shared" si="0"/>
        <v>88</v>
      </c>
    </row>
    <row r="22" spans="1:6" x14ac:dyDescent="0.25">
      <c r="B22" t="s">
        <v>40</v>
      </c>
      <c r="C22">
        <v>731621428</v>
      </c>
      <c r="D22">
        <v>10476190</v>
      </c>
      <c r="E22">
        <v>742097618</v>
      </c>
      <c r="F22">
        <f t="shared" si="0"/>
        <v>99</v>
      </c>
    </row>
    <row r="23" spans="1:6" x14ac:dyDescent="0.25">
      <c r="B23" t="s">
        <v>41</v>
      </c>
      <c r="C23">
        <v>829477626</v>
      </c>
      <c r="D23">
        <v>589439000</v>
      </c>
      <c r="E23">
        <v>1418916626</v>
      </c>
      <c r="F23">
        <f t="shared" si="0"/>
        <v>58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5D8E-FA1B-41A3-A87E-238F985C15F1}">
  <dimension ref="A1:S33"/>
  <sheetViews>
    <sheetView zoomScale="80" zoomScaleNormal="80" workbookViewId="0"/>
  </sheetViews>
  <sheetFormatPr baseColWidth="10" defaultColWidth="8.7109375" defaultRowHeight="15" x14ac:dyDescent="0.25"/>
  <cols>
    <col min="1" max="1" width="16.7109375" bestFit="1" customWidth="1"/>
    <col min="2" max="2" width="10.85546875" customWidth="1"/>
    <col min="3" max="3" width="13" bestFit="1" customWidth="1"/>
    <col min="4" max="4" width="17.5703125" bestFit="1" customWidth="1"/>
    <col min="5" max="5" width="12" bestFit="1" customWidth="1"/>
    <col min="6" max="6" width="25.5703125" bestFit="1" customWidth="1"/>
    <col min="7" max="7" width="4" bestFit="1" customWidth="1"/>
    <col min="8" max="9" width="12" bestFit="1" customWidth="1"/>
    <col min="10" max="10" width="6" bestFit="1" customWidth="1"/>
    <col min="11" max="11" width="12" bestFit="1" customWidth="1"/>
    <col min="12" max="12" width="6" bestFit="1" customWidth="1"/>
    <col min="13" max="22" width="12" bestFit="1" customWidth="1"/>
    <col min="23" max="23" width="7" bestFit="1" customWidth="1"/>
    <col min="24" max="24" width="10" bestFit="1" customWidth="1"/>
    <col min="25" max="25" width="12" bestFit="1" customWidth="1"/>
    <col min="26" max="26" width="9" bestFit="1" customWidth="1"/>
    <col min="27" max="27" width="10" bestFit="1" customWidth="1"/>
    <col min="28" max="28" width="12" bestFit="1" customWidth="1"/>
    <col min="29" max="29" width="10" bestFit="1" customWidth="1"/>
    <col min="30" max="30" width="12" bestFit="1" customWidth="1"/>
    <col min="31" max="31" width="8" bestFit="1" customWidth="1"/>
    <col min="32" max="32" width="10" bestFit="1" customWidth="1"/>
    <col min="33" max="33" width="12" bestFit="1" customWidth="1"/>
    <col min="34" max="34" width="8" bestFit="1" customWidth="1"/>
    <col min="35" max="35" width="7" bestFit="1" customWidth="1"/>
    <col min="36" max="36" width="12" bestFit="1" customWidth="1"/>
    <col min="37" max="39" width="11" bestFit="1" customWidth="1"/>
    <col min="40" max="42" width="12" bestFit="1" customWidth="1"/>
    <col min="43" max="45" width="11" bestFit="1" customWidth="1"/>
    <col min="46" max="46" width="9" bestFit="1" customWidth="1"/>
    <col min="47" max="51" width="11" bestFit="1" customWidth="1"/>
    <col min="52" max="52" width="8" bestFit="1" customWidth="1"/>
    <col min="53" max="53" width="12" bestFit="1" customWidth="1"/>
    <col min="54" max="58" width="8" bestFit="1" customWidth="1"/>
    <col min="59" max="59" width="10" bestFit="1" customWidth="1"/>
    <col min="60" max="60" width="12" bestFit="1" customWidth="1"/>
    <col min="61" max="61" width="11" bestFit="1" customWidth="1"/>
    <col min="62" max="62" width="9" bestFit="1" customWidth="1"/>
    <col min="63" max="63" width="10" bestFit="1" customWidth="1"/>
    <col min="64" max="64" width="8" bestFit="1" customWidth="1"/>
    <col min="65" max="65" width="12" bestFit="1" customWidth="1"/>
    <col min="66" max="66" width="10" bestFit="1" customWidth="1"/>
    <col min="67" max="68" width="8" bestFit="1" customWidth="1"/>
    <col min="69" max="69" width="11" bestFit="1" customWidth="1"/>
    <col min="70" max="70" width="8" bestFit="1" customWidth="1"/>
    <col min="71" max="71" width="12" bestFit="1" customWidth="1"/>
    <col min="72" max="72" width="11" bestFit="1" customWidth="1"/>
    <col min="73" max="73" width="8" bestFit="1" customWidth="1"/>
    <col min="74" max="74" width="11" bestFit="1" customWidth="1"/>
    <col min="75" max="75" width="9" bestFit="1" customWidth="1"/>
    <col min="76" max="77" width="12" bestFit="1" customWidth="1"/>
    <col min="78" max="78" width="8" bestFit="1" customWidth="1"/>
    <col min="79" max="79" width="11" bestFit="1" customWidth="1"/>
    <col min="80" max="82" width="8" bestFit="1" customWidth="1"/>
    <col min="83" max="83" width="11" bestFit="1" customWidth="1"/>
    <col min="84" max="84" width="8" bestFit="1" customWidth="1"/>
    <col min="85" max="85" width="12" bestFit="1" customWidth="1"/>
    <col min="86" max="86" width="10" bestFit="1" customWidth="1"/>
    <col min="87" max="87" width="8" bestFit="1" customWidth="1"/>
    <col min="88" max="88" width="12" bestFit="1" customWidth="1"/>
    <col min="89" max="90" width="8" bestFit="1" customWidth="1"/>
    <col min="91" max="91" width="10" bestFit="1" customWidth="1"/>
    <col min="92" max="92" width="11" bestFit="1" customWidth="1"/>
    <col min="93" max="94" width="12" bestFit="1" customWidth="1"/>
    <col min="95" max="95" width="8" bestFit="1" customWidth="1"/>
    <col min="96" max="97" width="12" bestFit="1" customWidth="1"/>
    <col min="98" max="99" width="8" bestFit="1" customWidth="1"/>
    <col min="100" max="100" width="12" bestFit="1" customWidth="1"/>
    <col min="101" max="101" width="8" bestFit="1" customWidth="1"/>
    <col min="102" max="105" width="12" bestFit="1" customWidth="1"/>
    <col min="106" max="106" width="11" bestFit="1" customWidth="1"/>
    <col min="107" max="107" width="8" bestFit="1" customWidth="1"/>
    <col min="108" max="108" width="12" bestFit="1" customWidth="1"/>
    <col min="109" max="109" width="8" bestFit="1" customWidth="1"/>
    <col min="110" max="111" width="12" bestFit="1" customWidth="1"/>
    <col min="112" max="112" width="10" bestFit="1" customWidth="1"/>
    <col min="113" max="114" width="12" bestFit="1" customWidth="1"/>
    <col min="115" max="115" width="8" bestFit="1" customWidth="1"/>
    <col min="116" max="116" width="12" bestFit="1" customWidth="1"/>
    <col min="117" max="117" width="8" bestFit="1" customWidth="1"/>
    <col min="118" max="118" width="12" bestFit="1" customWidth="1"/>
    <col min="119" max="119" width="11" bestFit="1" customWidth="1"/>
    <col min="120" max="120" width="8" bestFit="1" customWidth="1"/>
    <col min="121" max="121" width="12" bestFit="1" customWidth="1"/>
    <col min="122" max="122" width="8" bestFit="1" customWidth="1"/>
    <col min="123" max="123" width="11" bestFit="1" customWidth="1"/>
    <col min="124" max="124" width="12" bestFit="1" customWidth="1"/>
    <col min="125" max="126" width="8" bestFit="1" customWidth="1"/>
    <col min="127" max="127" width="12" bestFit="1" customWidth="1"/>
    <col min="128" max="130" width="9" bestFit="1" customWidth="1"/>
    <col min="131" max="131" width="11" bestFit="1" customWidth="1"/>
    <col min="132" max="132" width="12" bestFit="1" customWidth="1"/>
    <col min="133" max="134" width="9" bestFit="1" customWidth="1"/>
    <col min="135" max="137" width="12" bestFit="1" customWidth="1"/>
    <col min="138" max="140" width="9" bestFit="1" customWidth="1"/>
    <col min="141" max="141" width="12" bestFit="1" customWidth="1"/>
    <col min="142" max="142" width="9" bestFit="1" customWidth="1"/>
    <col min="143" max="144" width="12" bestFit="1" customWidth="1"/>
    <col min="145" max="145" width="9" bestFit="1" customWidth="1"/>
    <col min="146" max="146" width="12" bestFit="1" customWidth="1"/>
    <col min="147" max="147" width="9" bestFit="1" customWidth="1"/>
    <col min="148" max="148" width="12" bestFit="1" customWidth="1"/>
    <col min="149" max="149" width="9" bestFit="1" customWidth="1"/>
    <col min="150" max="152" width="12" bestFit="1" customWidth="1"/>
    <col min="153" max="154" width="9" bestFit="1" customWidth="1"/>
    <col min="155" max="155" width="12" bestFit="1" customWidth="1"/>
    <col min="156" max="156" width="9" bestFit="1" customWidth="1"/>
    <col min="157" max="158" width="12" bestFit="1" customWidth="1"/>
    <col min="159" max="159" width="11" bestFit="1" customWidth="1"/>
    <col min="160" max="160" width="9" bestFit="1" customWidth="1"/>
    <col min="161" max="162" width="12" bestFit="1" customWidth="1"/>
    <col min="163" max="163" width="9" bestFit="1" customWidth="1"/>
    <col min="164" max="164" width="12" bestFit="1" customWidth="1"/>
    <col min="165" max="168" width="9" bestFit="1" customWidth="1"/>
    <col min="169" max="169" width="12" bestFit="1" customWidth="1"/>
    <col min="170" max="171" width="9" bestFit="1" customWidth="1"/>
    <col min="172" max="172" width="12" bestFit="1" customWidth="1"/>
    <col min="173" max="173" width="9" bestFit="1" customWidth="1"/>
    <col min="174" max="174" width="12" bestFit="1" customWidth="1"/>
    <col min="175" max="176" width="9" bestFit="1" customWidth="1"/>
    <col min="177" max="177" width="12" bestFit="1" customWidth="1"/>
    <col min="178" max="178" width="9" bestFit="1" customWidth="1"/>
    <col min="179" max="179" width="11" bestFit="1" customWidth="1"/>
    <col min="180" max="180" width="12" bestFit="1" customWidth="1"/>
    <col min="181" max="181" width="9" bestFit="1" customWidth="1"/>
    <col min="182" max="182" width="11" bestFit="1" customWidth="1"/>
    <col min="183" max="183" width="12" bestFit="1" customWidth="1"/>
    <col min="184" max="184" width="9" bestFit="1" customWidth="1"/>
    <col min="185" max="185" width="12" bestFit="1" customWidth="1"/>
    <col min="186" max="186" width="9" bestFit="1" customWidth="1"/>
    <col min="187" max="187" width="12" bestFit="1" customWidth="1"/>
    <col min="188" max="191" width="9" bestFit="1" customWidth="1"/>
    <col min="192" max="192" width="12" bestFit="1" customWidth="1"/>
    <col min="193" max="193" width="10" bestFit="1" customWidth="1"/>
    <col min="194" max="195" width="9" bestFit="1" customWidth="1"/>
    <col min="196" max="196" width="12" bestFit="1" customWidth="1"/>
    <col min="197" max="197" width="9" bestFit="1" customWidth="1"/>
    <col min="198" max="198" width="12" bestFit="1" customWidth="1"/>
    <col min="199" max="202" width="9" bestFit="1" customWidth="1"/>
    <col min="203" max="203" width="12" bestFit="1" customWidth="1"/>
    <col min="204" max="206" width="9" bestFit="1" customWidth="1"/>
    <col min="207" max="208" width="12" bestFit="1" customWidth="1"/>
    <col min="209" max="209" width="9" bestFit="1" customWidth="1"/>
    <col min="210" max="211" width="12" bestFit="1" customWidth="1"/>
    <col min="212" max="213" width="9" bestFit="1" customWidth="1"/>
    <col min="214" max="214" width="12" bestFit="1" customWidth="1"/>
    <col min="215" max="216" width="9" bestFit="1" customWidth="1"/>
    <col min="217" max="219" width="12" bestFit="1" customWidth="1"/>
    <col min="220" max="220" width="9" bestFit="1" customWidth="1"/>
    <col min="221" max="222" width="12" bestFit="1" customWidth="1"/>
    <col min="223" max="223" width="10" bestFit="1" customWidth="1"/>
    <col min="224" max="225" width="9" bestFit="1" customWidth="1"/>
    <col min="226" max="228" width="12" bestFit="1" customWidth="1"/>
    <col min="229" max="231" width="9" bestFit="1" customWidth="1"/>
    <col min="232" max="232" width="12" bestFit="1" customWidth="1"/>
    <col min="233" max="233" width="9" bestFit="1" customWidth="1"/>
    <col min="234" max="234" width="12" bestFit="1" customWidth="1"/>
    <col min="235" max="244" width="9" bestFit="1" customWidth="1"/>
    <col min="245" max="245" width="12" bestFit="1" customWidth="1"/>
    <col min="246" max="246" width="9" bestFit="1" customWidth="1"/>
    <col min="247" max="247" width="12" bestFit="1" customWidth="1"/>
    <col min="248" max="249" width="9" bestFit="1" customWidth="1"/>
    <col min="250" max="250" width="12" bestFit="1" customWidth="1"/>
    <col min="251" max="253" width="9" bestFit="1" customWidth="1"/>
    <col min="254" max="254" width="12" bestFit="1" customWidth="1"/>
    <col min="255" max="259" width="9" bestFit="1" customWidth="1"/>
    <col min="260" max="261" width="12" bestFit="1" customWidth="1"/>
    <col min="262" max="264" width="9" bestFit="1" customWidth="1"/>
    <col min="265" max="265" width="12" bestFit="1" customWidth="1"/>
    <col min="266" max="267" width="9" bestFit="1" customWidth="1"/>
    <col min="268" max="268" width="12" bestFit="1" customWidth="1"/>
    <col min="269" max="269" width="9" bestFit="1" customWidth="1"/>
    <col min="270" max="270" width="11" bestFit="1" customWidth="1"/>
    <col min="271" max="273" width="9" bestFit="1" customWidth="1"/>
    <col min="274" max="274" width="12" bestFit="1" customWidth="1"/>
    <col min="275" max="277" width="9" bestFit="1" customWidth="1"/>
    <col min="278" max="278" width="12" bestFit="1" customWidth="1"/>
    <col min="279" max="279" width="9" bestFit="1" customWidth="1"/>
    <col min="280" max="280" width="12" bestFit="1" customWidth="1"/>
    <col min="281" max="284" width="9" bestFit="1" customWidth="1"/>
    <col min="285" max="285" width="12" bestFit="1" customWidth="1"/>
    <col min="286" max="288" width="9" bestFit="1" customWidth="1"/>
    <col min="289" max="289" width="12" bestFit="1" customWidth="1"/>
    <col min="290" max="291" width="9" bestFit="1" customWidth="1"/>
    <col min="292" max="292" width="10" bestFit="1" customWidth="1"/>
    <col min="293" max="294" width="9" bestFit="1" customWidth="1"/>
    <col min="295" max="295" width="12" bestFit="1" customWidth="1"/>
    <col min="296" max="306" width="9" bestFit="1" customWidth="1"/>
    <col min="307" max="307" width="10" bestFit="1" customWidth="1"/>
    <col min="308" max="308" width="12" bestFit="1" customWidth="1"/>
    <col min="309" max="309" width="9" bestFit="1" customWidth="1"/>
    <col min="310" max="310" width="12" bestFit="1" customWidth="1"/>
    <col min="311" max="311" width="9" bestFit="1" customWidth="1"/>
    <col min="312" max="312" width="12" bestFit="1" customWidth="1"/>
    <col min="313" max="313" width="9" bestFit="1" customWidth="1"/>
    <col min="314" max="316" width="12" bestFit="1" customWidth="1"/>
    <col min="317" max="320" width="9" bestFit="1" customWidth="1"/>
    <col min="321" max="322" width="12" bestFit="1" customWidth="1"/>
    <col min="323" max="323" width="9" bestFit="1" customWidth="1"/>
    <col min="324" max="324" width="11" bestFit="1" customWidth="1"/>
    <col min="325" max="325" width="12" bestFit="1" customWidth="1"/>
    <col min="326" max="329" width="9" bestFit="1" customWidth="1"/>
    <col min="330" max="331" width="12" bestFit="1" customWidth="1"/>
    <col min="332" max="332" width="11" bestFit="1" customWidth="1"/>
    <col min="333" max="334" width="12" bestFit="1" customWidth="1"/>
    <col min="335" max="336" width="10" bestFit="1" customWidth="1"/>
    <col min="337" max="337" width="12" bestFit="1" customWidth="1"/>
    <col min="338" max="338" width="10" bestFit="1" customWidth="1"/>
    <col min="339" max="339" width="12" bestFit="1" customWidth="1"/>
    <col min="340" max="347" width="10" bestFit="1" customWidth="1"/>
    <col min="348" max="349" width="12" bestFit="1" customWidth="1"/>
    <col min="350" max="351" width="10" bestFit="1" customWidth="1"/>
    <col min="352" max="352" width="12" bestFit="1" customWidth="1"/>
    <col min="353" max="355" width="10" bestFit="1" customWidth="1"/>
    <col min="356" max="356" width="12" bestFit="1" customWidth="1"/>
    <col min="357" max="362" width="10" bestFit="1" customWidth="1"/>
    <col min="363" max="363" width="12" bestFit="1" customWidth="1"/>
    <col min="364" max="364" width="10" bestFit="1" customWidth="1"/>
    <col min="365" max="365" width="12" bestFit="1" customWidth="1"/>
    <col min="366" max="367" width="10" bestFit="1" customWidth="1"/>
    <col min="368" max="369" width="12" bestFit="1" customWidth="1"/>
    <col min="370" max="374" width="10" bestFit="1" customWidth="1"/>
    <col min="375" max="375" width="12" bestFit="1" customWidth="1"/>
    <col min="376" max="377" width="10" bestFit="1" customWidth="1"/>
    <col min="378" max="379" width="12" bestFit="1" customWidth="1"/>
    <col min="380" max="386" width="10" bestFit="1" customWidth="1"/>
    <col min="387" max="387" width="12" bestFit="1" customWidth="1"/>
    <col min="388" max="391" width="10" bestFit="1" customWidth="1"/>
    <col min="392" max="392" width="12" bestFit="1" customWidth="1"/>
    <col min="393" max="393" width="10" bestFit="1" customWidth="1"/>
    <col min="394" max="396" width="12" bestFit="1" customWidth="1"/>
    <col min="397" max="397" width="10" bestFit="1" customWidth="1"/>
    <col min="398" max="400" width="12" bestFit="1" customWidth="1"/>
    <col min="401" max="402" width="10" bestFit="1" customWidth="1"/>
    <col min="403" max="403" width="12" bestFit="1" customWidth="1"/>
    <col min="404" max="404" width="10" bestFit="1" customWidth="1"/>
    <col min="405" max="405" width="12" bestFit="1" customWidth="1"/>
    <col min="406" max="408" width="10" bestFit="1" customWidth="1"/>
    <col min="409" max="409" width="12" bestFit="1" customWidth="1"/>
    <col min="410" max="410" width="10" bestFit="1" customWidth="1"/>
    <col min="411" max="412" width="12" bestFit="1" customWidth="1"/>
    <col min="413" max="413" width="10" bestFit="1" customWidth="1"/>
    <col min="414" max="416" width="12" bestFit="1" customWidth="1"/>
    <col min="417" max="418" width="10" bestFit="1" customWidth="1"/>
    <col min="419" max="419" width="12" bestFit="1" customWidth="1"/>
    <col min="420" max="430" width="10" bestFit="1" customWidth="1"/>
    <col min="431" max="432" width="12" bestFit="1" customWidth="1"/>
    <col min="433" max="433" width="10" bestFit="1" customWidth="1"/>
    <col min="434" max="437" width="12" bestFit="1" customWidth="1"/>
    <col min="438" max="438" width="10" bestFit="1" customWidth="1"/>
    <col min="439" max="439" width="12" bestFit="1" customWidth="1"/>
    <col min="440" max="440" width="10" bestFit="1" customWidth="1"/>
    <col min="441" max="441" width="12" bestFit="1" customWidth="1"/>
    <col min="442" max="442" width="10" bestFit="1" customWidth="1"/>
    <col min="443" max="443" width="12" bestFit="1" customWidth="1"/>
    <col min="444" max="446" width="10" bestFit="1" customWidth="1"/>
    <col min="447" max="447" width="12" bestFit="1" customWidth="1"/>
    <col min="448" max="448" width="10" bestFit="1" customWidth="1"/>
    <col min="449" max="449" width="12" bestFit="1" customWidth="1"/>
    <col min="450" max="450" width="10" bestFit="1" customWidth="1"/>
    <col min="451" max="451" width="12" bestFit="1" customWidth="1"/>
    <col min="452" max="453" width="10" bestFit="1" customWidth="1"/>
    <col min="454" max="454" width="12" bestFit="1" customWidth="1"/>
    <col min="455" max="458" width="10" bestFit="1" customWidth="1"/>
    <col min="459" max="459" width="12" bestFit="1" customWidth="1"/>
    <col min="460" max="460" width="10" bestFit="1" customWidth="1"/>
    <col min="461" max="463" width="12" bestFit="1" customWidth="1"/>
    <col min="464" max="466" width="10" bestFit="1" customWidth="1"/>
    <col min="467" max="469" width="12" bestFit="1" customWidth="1"/>
    <col min="470" max="473" width="10" bestFit="1" customWidth="1"/>
    <col min="474" max="474" width="12" bestFit="1" customWidth="1"/>
    <col min="475" max="480" width="10" bestFit="1" customWidth="1"/>
    <col min="481" max="481" width="12" bestFit="1" customWidth="1"/>
    <col min="482" max="482" width="10" bestFit="1" customWidth="1"/>
    <col min="483" max="483" width="12" bestFit="1" customWidth="1"/>
    <col min="484" max="484" width="10" bestFit="1" customWidth="1"/>
    <col min="485" max="485" width="12" bestFit="1" customWidth="1"/>
    <col min="486" max="486" width="10" bestFit="1" customWidth="1"/>
    <col min="487" max="487" width="12" bestFit="1" customWidth="1"/>
    <col min="488" max="488" width="10" bestFit="1" customWidth="1"/>
    <col min="489" max="489" width="12" bestFit="1" customWidth="1"/>
    <col min="490" max="490" width="10" bestFit="1" customWidth="1"/>
    <col min="491" max="491" width="12" bestFit="1" customWidth="1"/>
    <col min="492" max="492" width="10" bestFit="1" customWidth="1"/>
    <col min="493" max="493" width="12" bestFit="1" customWidth="1"/>
    <col min="494" max="495" width="10" bestFit="1" customWidth="1"/>
    <col min="496" max="497" width="12" bestFit="1" customWidth="1"/>
    <col min="498" max="499" width="10" bestFit="1" customWidth="1"/>
    <col min="500" max="501" width="12" bestFit="1" customWidth="1"/>
    <col min="502" max="502" width="11" bestFit="1" customWidth="1"/>
    <col min="503" max="503" width="12" bestFit="1" customWidth="1"/>
    <col min="504" max="504" width="10" bestFit="1" customWidth="1"/>
    <col min="505" max="505" width="12" bestFit="1" customWidth="1"/>
    <col min="506" max="507" width="10" bestFit="1" customWidth="1"/>
    <col min="508" max="508" width="12" bestFit="1" customWidth="1"/>
    <col min="509" max="509" width="10" bestFit="1" customWidth="1"/>
    <col min="510" max="510" width="12" bestFit="1" customWidth="1"/>
    <col min="511" max="511" width="10" bestFit="1" customWidth="1"/>
    <col min="512" max="512" width="12" bestFit="1" customWidth="1"/>
    <col min="513" max="516" width="10" bestFit="1" customWidth="1"/>
    <col min="517" max="517" width="12" bestFit="1" customWidth="1"/>
    <col min="518" max="520" width="10" bestFit="1" customWidth="1"/>
    <col min="521" max="521" width="12" bestFit="1" customWidth="1"/>
    <col min="522" max="530" width="10" bestFit="1" customWidth="1"/>
    <col min="531" max="531" width="12" bestFit="1" customWidth="1"/>
    <col min="532" max="532" width="10" bestFit="1" customWidth="1"/>
    <col min="533" max="534" width="12" bestFit="1" customWidth="1"/>
    <col min="535" max="536" width="10" bestFit="1" customWidth="1"/>
    <col min="537" max="537" width="12" bestFit="1" customWidth="1"/>
    <col min="538" max="538" width="10" bestFit="1" customWidth="1"/>
    <col min="539" max="540" width="12" bestFit="1" customWidth="1"/>
    <col min="541" max="541" width="10" bestFit="1" customWidth="1"/>
    <col min="542" max="543" width="12" bestFit="1" customWidth="1"/>
    <col min="544" max="546" width="10" bestFit="1" customWidth="1"/>
    <col min="547" max="552" width="12" bestFit="1" customWidth="1"/>
    <col min="553" max="555" width="10" bestFit="1" customWidth="1"/>
    <col min="556" max="559" width="12" bestFit="1" customWidth="1"/>
    <col min="560" max="560" width="10" bestFit="1" customWidth="1"/>
    <col min="561" max="561" width="12" bestFit="1" customWidth="1"/>
    <col min="562" max="562" width="10" bestFit="1" customWidth="1"/>
    <col min="563" max="564" width="12" bestFit="1" customWidth="1"/>
    <col min="565" max="566" width="10" bestFit="1" customWidth="1"/>
    <col min="567" max="571" width="12" bestFit="1" customWidth="1"/>
    <col min="572" max="572" width="10" bestFit="1" customWidth="1"/>
    <col min="573" max="574" width="12" bestFit="1" customWidth="1"/>
    <col min="575" max="575" width="10" bestFit="1" customWidth="1"/>
    <col min="576" max="576" width="12" bestFit="1" customWidth="1"/>
    <col min="577" max="582" width="10" bestFit="1" customWidth="1"/>
    <col min="583" max="583" width="11" bestFit="1" customWidth="1"/>
    <col min="584" max="584" width="12" bestFit="1" customWidth="1"/>
    <col min="585" max="585" width="11" bestFit="1" customWidth="1"/>
    <col min="586" max="587" width="12" bestFit="1" customWidth="1"/>
    <col min="588" max="589" width="11" bestFit="1" customWidth="1"/>
    <col min="590" max="590" width="12" bestFit="1" customWidth="1"/>
    <col min="591" max="592" width="11" bestFit="1" customWidth="1"/>
    <col min="593" max="594" width="12" bestFit="1" customWidth="1"/>
    <col min="595" max="599" width="11" bestFit="1" customWidth="1"/>
    <col min="600" max="600" width="12" bestFit="1" customWidth="1"/>
    <col min="601" max="602" width="11" bestFit="1" customWidth="1"/>
    <col min="603" max="604" width="12" bestFit="1" customWidth="1"/>
    <col min="605" max="609" width="11" bestFit="1" customWidth="1"/>
    <col min="610" max="610" width="12" bestFit="1" customWidth="1"/>
    <col min="611" max="614" width="11" bestFit="1" customWidth="1"/>
    <col min="615" max="615" width="12" bestFit="1" customWidth="1"/>
    <col min="616" max="624" width="11" bestFit="1" customWidth="1"/>
    <col min="625" max="625" width="12" bestFit="1" customWidth="1"/>
    <col min="626" max="646" width="11" bestFit="1" customWidth="1"/>
    <col min="647" max="647" width="12" bestFit="1" customWidth="1"/>
    <col min="648" max="650" width="11" bestFit="1" customWidth="1"/>
    <col min="651" max="652" width="12" bestFit="1" customWidth="1"/>
    <col min="653" max="653" width="11" bestFit="1" customWidth="1"/>
    <col min="654" max="654" width="12" bestFit="1" customWidth="1"/>
    <col min="655" max="655" width="11" bestFit="1" customWidth="1"/>
    <col min="656" max="656" width="12" bestFit="1" customWidth="1"/>
    <col min="657" max="665" width="11" bestFit="1" customWidth="1"/>
    <col min="666" max="667" width="12" bestFit="1" customWidth="1"/>
    <col min="668" max="668" width="11" bestFit="1" customWidth="1"/>
    <col min="669" max="676" width="12" bestFit="1" customWidth="1"/>
    <col min="677" max="677" width="7.28515625" bestFit="1" customWidth="1"/>
    <col min="678" max="678" width="12" bestFit="1" customWidth="1"/>
  </cols>
  <sheetData>
    <row r="1" spans="1:19" ht="21" x14ac:dyDescent="0.4">
      <c r="A1" s="8" t="s">
        <v>81</v>
      </c>
      <c r="B1" s="9" t="s">
        <v>77</v>
      </c>
    </row>
    <row r="2" spans="1:19" ht="21" x14ac:dyDescent="0.4">
      <c r="A2" s="8" t="s">
        <v>56</v>
      </c>
      <c r="B2" s="9" t="s">
        <v>57</v>
      </c>
    </row>
    <row r="5" spans="1:19" x14ac:dyDescent="0.25">
      <c r="C5" t="s">
        <v>32</v>
      </c>
      <c r="D5" t="s">
        <v>33</v>
      </c>
      <c r="E5" t="s">
        <v>52</v>
      </c>
      <c r="F5" t="s">
        <v>72</v>
      </c>
    </row>
    <row r="6" spans="1:19" x14ac:dyDescent="0.25">
      <c r="A6" t="s">
        <v>6</v>
      </c>
      <c r="B6" t="s">
        <v>39</v>
      </c>
      <c r="C6">
        <v>2302793417.2529001</v>
      </c>
      <c r="D6">
        <v>687194451.7471</v>
      </c>
      <c r="E6">
        <v>2989987869</v>
      </c>
      <c r="F6">
        <v>77</v>
      </c>
    </row>
    <row r="7" spans="1:19" x14ac:dyDescent="0.25">
      <c r="B7" t="s">
        <v>40</v>
      </c>
      <c r="C7">
        <v>2437668792.9144001</v>
      </c>
      <c r="D7">
        <v>491991002.08560002</v>
      </c>
      <c r="E7">
        <v>2929659795</v>
      </c>
      <c r="F7">
        <v>83</v>
      </c>
    </row>
    <row r="8" spans="1:19" x14ac:dyDescent="0.25">
      <c r="B8" t="s">
        <v>41</v>
      </c>
      <c r="C8">
        <v>3127496365.52</v>
      </c>
      <c r="D8">
        <v>514875647.48000002</v>
      </c>
      <c r="E8">
        <v>3642372013</v>
      </c>
      <c r="F8">
        <v>86</v>
      </c>
    </row>
    <row r="9" spans="1:19" x14ac:dyDescent="0.25">
      <c r="A9" t="s">
        <v>5</v>
      </c>
      <c r="B9" t="s">
        <v>39</v>
      </c>
      <c r="C9">
        <v>3246600798.9599986</v>
      </c>
      <c r="D9">
        <v>1989646301.04</v>
      </c>
      <c r="E9">
        <v>5236247099.9999981</v>
      </c>
      <c r="F9">
        <v>62</v>
      </c>
    </row>
    <row r="10" spans="1:19" x14ac:dyDescent="0.25">
      <c r="B10" t="s">
        <v>40</v>
      </c>
      <c r="C10">
        <v>3621847531.2200003</v>
      </c>
      <c r="D10">
        <v>1649206270.7800004</v>
      </c>
      <c r="E10">
        <v>5271053802.000001</v>
      </c>
      <c r="F10">
        <v>69</v>
      </c>
    </row>
    <row r="11" spans="1:19" x14ac:dyDescent="0.25">
      <c r="B11" t="s">
        <v>41</v>
      </c>
      <c r="C11">
        <v>4524516737.0460005</v>
      </c>
      <c r="D11">
        <v>1449029545.9540002</v>
      </c>
      <c r="E11">
        <v>5973546283.000001</v>
      </c>
      <c r="F11">
        <v>76</v>
      </c>
    </row>
    <row r="12" spans="1:19" x14ac:dyDescent="0.25">
      <c r="A12" t="s">
        <v>16</v>
      </c>
      <c r="B12" t="s">
        <v>39</v>
      </c>
      <c r="C12">
        <v>4314779651.7799997</v>
      </c>
      <c r="D12">
        <v>271773246.22000003</v>
      </c>
      <c r="E12">
        <v>4586552898</v>
      </c>
      <c r="F12">
        <v>94</v>
      </c>
    </row>
    <row r="13" spans="1:19" x14ac:dyDescent="0.25">
      <c r="B13" t="s">
        <v>40</v>
      </c>
      <c r="C13">
        <v>2728218708.8199997</v>
      </c>
      <c r="D13">
        <v>195884156.18000001</v>
      </c>
      <c r="E13">
        <v>2924102864.9999995</v>
      </c>
      <c r="F13">
        <v>93</v>
      </c>
    </row>
    <row r="14" spans="1:19" x14ac:dyDescent="0.25">
      <c r="B14" t="s">
        <v>41</v>
      </c>
      <c r="C14">
        <v>4242368628.3849998</v>
      </c>
      <c r="D14">
        <v>220035016.61500001</v>
      </c>
      <c r="E14">
        <v>4462403645</v>
      </c>
      <c r="F14">
        <v>95</v>
      </c>
    </row>
    <row r="15" spans="1:19" x14ac:dyDescent="0.25">
      <c r="A15" t="s">
        <v>8</v>
      </c>
      <c r="B15" t="s">
        <v>39</v>
      </c>
      <c r="C15">
        <v>45955000</v>
      </c>
      <c r="D15">
        <v>6722743</v>
      </c>
      <c r="E15">
        <v>52677743</v>
      </c>
      <c r="F15">
        <v>87</v>
      </c>
    </row>
    <row r="16" spans="1:19" x14ac:dyDescent="0.25">
      <c r="B16" t="s">
        <v>40</v>
      </c>
      <c r="C16">
        <v>752753323.38999999</v>
      </c>
      <c r="D16">
        <v>114082626.61000001</v>
      </c>
      <c r="E16">
        <v>866835950</v>
      </c>
      <c r="F16">
        <v>87</v>
      </c>
      <c r="S16" s="1"/>
    </row>
    <row r="17" spans="1:19" x14ac:dyDescent="0.25">
      <c r="B17" t="s">
        <v>41</v>
      </c>
      <c r="C17">
        <v>1125120551.4200001</v>
      </c>
      <c r="D17">
        <v>102919425.58</v>
      </c>
      <c r="E17">
        <v>1228039977</v>
      </c>
      <c r="F17">
        <v>92</v>
      </c>
    </row>
    <row r="18" spans="1:19" x14ac:dyDescent="0.25">
      <c r="A18" t="s">
        <v>15</v>
      </c>
      <c r="B18" t="s">
        <v>39</v>
      </c>
      <c r="C18">
        <v>9267684342.5688019</v>
      </c>
      <c r="D18">
        <v>629315545.97680008</v>
      </c>
      <c r="E18">
        <v>9896999888.5456028</v>
      </c>
      <c r="F18">
        <v>94</v>
      </c>
    </row>
    <row r="19" spans="1:19" x14ac:dyDescent="0.25">
      <c r="B19" t="s">
        <v>40</v>
      </c>
      <c r="C19">
        <v>9899492024.526001</v>
      </c>
      <c r="D19">
        <v>551629968.76119995</v>
      </c>
      <c r="E19">
        <v>10451121993.287201</v>
      </c>
      <c r="F19">
        <v>95</v>
      </c>
      <c r="S19" s="1"/>
    </row>
    <row r="20" spans="1:19" x14ac:dyDescent="0.25">
      <c r="B20" t="s">
        <v>41</v>
      </c>
      <c r="C20">
        <v>15097335668.743198</v>
      </c>
      <c r="D20">
        <v>786525449.88720012</v>
      </c>
      <c r="E20">
        <v>15883861118.630398</v>
      </c>
      <c r="F20">
        <v>95</v>
      </c>
    </row>
    <row r="21" spans="1:19" x14ac:dyDescent="0.25">
      <c r="A21" t="s">
        <v>7</v>
      </c>
      <c r="B21" t="s">
        <v>39</v>
      </c>
      <c r="C21">
        <v>409223569.30739999</v>
      </c>
      <c r="D21">
        <v>134551978.95019999</v>
      </c>
      <c r="E21">
        <v>543775548.25759995</v>
      </c>
      <c r="F21">
        <v>75</v>
      </c>
    </row>
    <row r="22" spans="1:19" x14ac:dyDescent="0.25">
      <c r="B22" t="s">
        <v>40</v>
      </c>
      <c r="C22">
        <v>636166605.84800005</v>
      </c>
      <c r="D22">
        <v>99780130.151999995</v>
      </c>
      <c r="E22">
        <v>735946736</v>
      </c>
      <c r="F22">
        <v>86</v>
      </c>
      <c r="S22" s="1"/>
    </row>
    <row r="23" spans="1:19" x14ac:dyDescent="0.25">
      <c r="B23" t="s">
        <v>41</v>
      </c>
      <c r="C23">
        <v>915088531</v>
      </c>
      <c r="D23">
        <v>100947095</v>
      </c>
      <c r="E23">
        <v>1016035626</v>
      </c>
      <c r="F23">
        <v>90</v>
      </c>
    </row>
    <row r="25" spans="1:19" x14ac:dyDescent="0.25">
      <c r="S25" s="1"/>
    </row>
    <row r="29" spans="1:19" x14ac:dyDescent="0.25">
      <c r="S29" s="1"/>
    </row>
    <row r="33" spans="19:19" x14ac:dyDescent="0.25">
      <c r="S33" s="1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1ED8-130C-4002-8041-378A8DE777C8}">
  <dimension ref="A1:K23"/>
  <sheetViews>
    <sheetView zoomScale="70" zoomScaleNormal="70" workbookViewId="0"/>
  </sheetViews>
  <sheetFormatPr baseColWidth="10" defaultColWidth="8.7109375" defaultRowHeight="15" x14ac:dyDescent="0.25"/>
  <cols>
    <col min="1" max="1" width="29.28515625" bestFit="1" customWidth="1"/>
    <col min="2" max="2" width="11.42578125" customWidth="1"/>
    <col min="3" max="3" width="18.85546875" bestFit="1" customWidth="1"/>
    <col min="4" max="4" width="13.85546875" bestFit="1" customWidth="1"/>
    <col min="5" max="5" width="13" bestFit="1" customWidth="1"/>
    <col min="6" max="6" width="15" bestFit="1" customWidth="1"/>
    <col min="7" max="7" width="13" bestFit="1" customWidth="1"/>
    <col min="8" max="8" width="31.5703125" bestFit="1" customWidth="1"/>
    <col min="9" max="10" width="13" bestFit="1" customWidth="1"/>
    <col min="11" max="11" width="13.7109375" bestFit="1" customWidth="1"/>
    <col min="12" max="12" width="13" bestFit="1" customWidth="1"/>
    <col min="13" max="13" width="20.140625" bestFit="1" customWidth="1"/>
    <col min="14" max="14" width="76.5703125" bestFit="1" customWidth="1"/>
    <col min="15" max="15" width="74.42578125" bestFit="1" customWidth="1"/>
    <col min="16" max="16" width="96.140625" bestFit="1" customWidth="1"/>
    <col min="17" max="17" width="41.5703125" bestFit="1" customWidth="1"/>
    <col min="18" max="18" width="20.5703125" bestFit="1" customWidth="1"/>
    <col min="19" max="19" width="29" bestFit="1" customWidth="1"/>
    <col min="20" max="20" width="95.42578125" bestFit="1" customWidth="1"/>
    <col min="21" max="21" width="129.42578125" bestFit="1" customWidth="1"/>
    <col min="22" max="22" width="63.28515625" bestFit="1" customWidth="1"/>
    <col min="23" max="23" width="52.7109375" bestFit="1" customWidth="1"/>
    <col min="24" max="24" width="57" bestFit="1" customWidth="1"/>
    <col min="25" max="25" width="29.85546875" bestFit="1" customWidth="1"/>
    <col min="26" max="26" width="32.7109375" bestFit="1" customWidth="1"/>
    <col min="27" max="27" width="23" bestFit="1" customWidth="1"/>
    <col min="28" max="28" width="17.7109375" bestFit="1" customWidth="1"/>
    <col min="29" max="29" width="50.28515625" bestFit="1" customWidth="1"/>
    <col min="30" max="30" width="35.140625" bestFit="1" customWidth="1"/>
    <col min="31" max="31" width="22.5703125" bestFit="1" customWidth="1"/>
    <col min="32" max="32" width="22.85546875" bestFit="1" customWidth="1"/>
    <col min="33" max="33" width="65.7109375" bestFit="1" customWidth="1"/>
    <col min="34" max="34" width="15.7109375" bestFit="1" customWidth="1"/>
    <col min="35" max="36" width="12" bestFit="1" customWidth="1"/>
    <col min="37" max="37" width="20.42578125" bestFit="1" customWidth="1"/>
    <col min="38" max="38" width="21.42578125" bestFit="1" customWidth="1"/>
    <col min="39" max="39" width="21.140625" bestFit="1" customWidth="1"/>
    <col min="40" max="40" width="12" bestFit="1" customWidth="1"/>
    <col min="41" max="41" width="16.42578125" bestFit="1" customWidth="1"/>
    <col min="42" max="42" width="7.28515625" bestFit="1" customWidth="1"/>
    <col min="43" max="43" width="12" bestFit="1" customWidth="1"/>
  </cols>
  <sheetData>
    <row r="1" spans="1:11" ht="21" x14ac:dyDescent="0.4">
      <c r="A1" s="8" t="s">
        <v>81</v>
      </c>
      <c r="B1" s="9" t="s">
        <v>78</v>
      </c>
    </row>
    <row r="2" spans="1:11" ht="21" x14ac:dyDescent="0.4">
      <c r="A2" s="8" t="s">
        <v>56</v>
      </c>
      <c r="B2" s="9" t="s">
        <v>57</v>
      </c>
    </row>
    <row r="5" spans="1:11" x14ac:dyDescent="0.25">
      <c r="C5" t="s">
        <v>42</v>
      </c>
      <c r="D5" t="s">
        <v>47</v>
      </c>
      <c r="E5" t="s">
        <v>48</v>
      </c>
      <c r="F5" t="s">
        <v>44</v>
      </c>
      <c r="G5" t="s">
        <v>4</v>
      </c>
      <c r="H5" t="s">
        <v>43</v>
      </c>
      <c r="I5" t="s">
        <v>46</v>
      </c>
      <c r="J5" t="s">
        <v>45</v>
      </c>
      <c r="K5" t="s">
        <v>49</v>
      </c>
    </row>
    <row r="6" spans="1:11" x14ac:dyDescent="0.25">
      <c r="A6" t="s">
        <v>6</v>
      </c>
      <c r="B6" t="s">
        <v>39</v>
      </c>
      <c r="C6">
        <v>888238548.12259996</v>
      </c>
      <c r="D6">
        <v>591912494.32480001</v>
      </c>
      <c r="E6">
        <v>126264762.08</v>
      </c>
      <c r="G6">
        <v>48303739.117199987</v>
      </c>
      <c r="H6">
        <v>679119966.8592</v>
      </c>
      <c r="I6">
        <v>8444489.2912000008</v>
      </c>
      <c r="J6">
        <v>32209749.590599999</v>
      </c>
    </row>
    <row r="7" spans="1:11" x14ac:dyDescent="0.25">
      <c r="B7" t="s">
        <v>40</v>
      </c>
      <c r="C7">
        <v>1583650940.4934001</v>
      </c>
      <c r="D7">
        <v>1021972016.0242</v>
      </c>
      <c r="E7">
        <v>198764854.00280002</v>
      </c>
      <c r="G7">
        <v>16210662.617799999</v>
      </c>
      <c r="H7">
        <v>175577281.505</v>
      </c>
      <c r="I7">
        <v>7632384.4115999993</v>
      </c>
      <c r="J7">
        <v>24859279.066999994</v>
      </c>
    </row>
    <row r="8" spans="1:11" x14ac:dyDescent="0.25">
      <c r="B8" t="s">
        <v>41</v>
      </c>
      <c r="C8">
        <v>1498933687.0914996</v>
      </c>
      <c r="D8">
        <v>1729769777.8681002</v>
      </c>
      <c r="E8">
        <v>53124448.864</v>
      </c>
      <c r="G8">
        <v>146294953.34240001</v>
      </c>
      <c r="H8">
        <v>43422823.372199997</v>
      </c>
      <c r="J8">
        <v>29836859.886999998</v>
      </c>
    </row>
    <row r="9" spans="1:11" x14ac:dyDescent="0.25">
      <c r="A9" t="s">
        <v>5</v>
      </c>
      <c r="B9" t="s">
        <v>39</v>
      </c>
      <c r="C9">
        <v>435412657.39200002</v>
      </c>
      <c r="E9">
        <v>3149626855.0829997</v>
      </c>
      <c r="G9">
        <v>1366688290.8305001</v>
      </c>
      <c r="H9">
        <v>73167846.069999993</v>
      </c>
    </row>
    <row r="10" spans="1:11" x14ac:dyDescent="0.25">
      <c r="B10" t="s">
        <v>40</v>
      </c>
      <c r="C10">
        <v>542131143.84000003</v>
      </c>
      <c r="E10">
        <v>2755925809.4620004</v>
      </c>
      <c r="G10">
        <v>1739605631.3380003</v>
      </c>
      <c r="H10">
        <v>59954233.447000004</v>
      </c>
    </row>
    <row r="11" spans="1:11" x14ac:dyDescent="0.25">
      <c r="B11" t="s">
        <v>41</v>
      </c>
      <c r="C11">
        <v>899084665.58539999</v>
      </c>
      <c r="E11">
        <v>3074135060.7442989</v>
      </c>
      <c r="G11">
        <v>1685222873.4083998</v>
      </c>
      <c r="H11">
        <v>73338193.064500004</v>
      </c>
    </row>
    <row r="12" spans="1:11" x14ac:dyDescent="0.25">
      <c r="A12" t="s">
        <v>16</v>
      </c>
      <c r="B12" t="s">
        <v>39</v>
      </c>
      <c r="C12">
        <v>490152380</v>
      </c>
      <c r="F12">
        <v>4141822570</v>
      </c>
    </row>
    <row r="13" spans="1:11" x14ac:dyDescent="0.25">
      <c r="B13" t="s">
        <v>40</v>
      </c>
      <c r="C13">
        <v>1463253474</v>
      </c>
      <c r="E13">
        <v>6430000</v>
      </c>
      <c r="F13">
        <v>1767336626</v>
      </c>
    </row>
    <row r="14" spans="1:11" x14ac:dyDescent="0.25">
      <c r="B14" t="s">
        <v>41</v>
      </c>
      <c r="C14">
        <v>3400448849.8800001</v>
      </c>
      <c r="E14">
        <v>412028087.12</v>
      </c>
      <c r="F14">
        <v>2052160577</v>
      </c>
      <c r="H14">
        <v>6486480</v>
      </c>
    </row>
    <row r="15" spans="1:11" x14ac:dyDescent="0.25">
      <c r="A15" t="s">
        <v>8</v>
      </c>
      <c r="B15" t="s">
        <v>39</v>
      </c>
      <c r="D15">
        <v>41915000</v>
      </c>
      <c r="H15">
        <v>8585000</v>
      </c>
    </row>
    <row r="16" spans="1:11" x14ac:dyDescent="0.25">
      <c r="B16" t="s">
        <v>40</v>
      </c>
      <c r="C16">
        <v>343984610.699</v>
      </c>
      <c r="D16">
        <v>1247523952.6140006</v>
      </c>
      <c r="I16">
        <v>226964403.33000001</v>
      </c>
    </row>
    <row r="17" spans="1:11" x14ac:dyDescent="0.25">
      <c r="B17" t="s">
        <v>41</v>
      </c>
      <c r="C17">
        <v>385693931.91000003</v>
      </c>
      <c r="D17">
        <v>1243120802.6000001</v>
      </c>
      <c r="I17">
        <v>36732755.420000002</v>
      </c>
    </row>
    <row r="18" spans="1:11" x14ac:dyDescent="0.25">
      <c r="A18" t="s">
        <v>15</v>
      </c>
      <c r="B18" t="s">
        <v>39</v>
      </c>
      <c r="C18">
        <v>7390945621.3198013</v>
      </c>
      <c r="D18">
        <v>786058425.53799999</v>
      </c>
      <c r="E18">
        <v>896670802.29759991</v>
      </c>
      <c r="F18">
        <v>316134790</v>
      </c>
      <c r="H18">
        <v>289238834.45240003</v>
      </c>
    </row>
    <row r="19" spans="1:11" x14ac:dyDescent="0.25">
      <c r="B19" t="s">
        <v>40</v>
      </c>
      <c r="C19">
        <v>7330930087.0240049</v>
      </c>
      <c r="D19">
        <v>2125759534.8470099</v>
      </c>
      <c r="E19">
        <v>847405165.62773395</v>
      </c>
      <c r="F19">
        <v>829856241</v>
      </c>
      <c r="H19">
        <v>568180328.32305002</v>
      </c>
      <c r="K19">
        <v>1415068.6</v>
      </c>
    </row>
    <row r="20" spans="1:11" x14ac:dyDescent="0.25">
      <c r="B20" t="s">
        <v>41</v>
      </c>
      <c r="C20">
        <v>13262158119.250572</v>
      </c>
      <c r="D20">
        <v>1348745899.5505381</v>
      </c>
      <c r="E20">
        <v>709960035.90547001</v>
      </c>
      <c r="H20">
        <v>811149057.93770409</v>
      </c>
    </row>
    <row r="21" spans="1:11" x14ac:dyDescent="0.25">
      <c r="A21" t="s">
        <v>7</v>
      </c>
      <c r="B21" t="s">
        <v>39</v>
      </c>
      <c r="C21">
        <v>20697973.989</v>
      </c>
      <c r="E21">
        <v>42725032.922400005</v>
      </c>
      <c r="F21">
        <v>2893695.91</v>
      </c>
      <c r="G21">
        <v>42247960.285999998</v>
      </c>
      <c r="H21">
        <v>143319908</v>
      </c>
      <c r="I21">
        <v>8383919.5999999996</v>
      </c>
      <c r="J21">
        <v>6951849.75</v>
      </c>
      <c r="K21">
        <v>58999390.299999997</v>
      </c>
    </row>
    <row r="22" spans="1:11" x14ac:dyDescent="0.25">
      <c r="B22" t="s">
        <v>40</v>
      </c>
      <c r="C22">
        <v>163067431.25009999</v>
      </c>
      <c r="E22">
        <v>30469871.141599998</v>
      </c>
      <c r="G22">
        <v>17931643.279999997</v>
      </c>
      <c r="H22">
        <v>167198370.57950002</v>
      </c>
      <c r="I22">
        <v>26025181.033</v>
      </c>
      <c r="K22">
        <v>4266300</v>
      </c>
    </row>
    <row r="23" spans="1:11" x14ac:dyDescent="0.25">
      <c r="B23" t="s">
        <v>41</v>
      </c>
      <c r="C23">
        <v>452211979.76859999</v>
      </c>
      <c r="E23">
        <v>201877071.41999999</v>
      </c>
      <c r="G23">
        <v>25903682.775000006</v>
      </c>
      <c r="H23">
        <v>46483086.825000003</v>
      </c>
      <c r="I23">
        <v>2953389.4967999998</v>
      </c>
      <c r="K23">
        <v>31308870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9CDE-C4EA-4097-8970-707B093496F0}">
  <dimension ref="A1:N30"/>
  <sheetViews>
    <sheetView zoomScale="85" zoomScaleNormal="85" zoomScaleSheetLayoutView="50" workbookViewId="0"/>
  </sheetViews>
  <sheetFormatPr baseColWidth="10" defaultColWidth="8.7109375" defaultRowHeight="15" x14ac:dyDescent="0.25"/>
  <cols>
    <col min="1" max="1" width="22.85546875" bestFit="1" customWidth="1"/>
    <col min="2" max="2" width="18.7109375" bestFit="1" customWidth="1"/>
    <col min="3" max="3" width="9.7109375" bestFit="1" customWidth="1"/>
    <col min="4" max="4" width="14" bestFit="1" customWidth="1"/>
    <col min="5" max="5" width="14.7109375" bestFit="1" customWidth="1"/>
    <col min="6" max="6" width="12.28515625" bestFit="1" customWidth="1"/>
    <col min="7" max="7" width="18.85546875" customWidth="1"/>
    <col min="11" max="11" width="18.5703125" bestFit="1" customWidth="1"/>
    <col min="12" max="13" width="13" bestFit="1" customWidth="1"/>
    <col min="23" max="23" width="11.28515625" bestFit="1" customWidth="1"/>
    <col min="24" max="24" width="10.7109375" bestFit="1" customWidth="1"/>
    <col min="25" max="25" width="15.7109375" bestFit="1" customWidth="1"/>
    <col min="26" max="26" width="13" bestFit="1" customWidth="1"/>
    <col min="27" max="28" width="11.28515625" customWidth="1"/>
  </cols>
  <sheetData>
    <row r="1" spans="1:10" ht="21" x14ac:dyDescent="0.4">
      <c r="A1" s="8" t="s">
        <v>81</v>
      </c>
      <c r="B1" s="9" t="s">
        <v>59</v>
      </c>
    </row>
    <row r="2" spans="1:10" ht="21" x14ac:dyDescent="0.4">
      <c r="A2" s="8" t="s">
        <v>56</v>
      </c>
      <c r="B2" s="9" t="s">
        <v>57</v>
      </c>
    </row>
    <row r="6" spans="1:10" ht="103.5" customHeight="1" x14ac:dyDescent="0.25">
      <c r="C6" t="s">
        <v>1</v>
      </c>
      <c r="D6" t="s">
        <v>9</v>
      </c>
      <c r="E6" t="s">
        <v>14</v>
      </c>
      <c r="F6" t="s">
        <v>38</v>
      </c>
      <c r="G6" s="6" t="s">
        <v>55</v>
      </c>
    </row>
    <row r="7" spans="1:10" x14ac:dyDescent="0.25">
      <c r="A7" t="s">
        <v>3</v>
      </c>
      <c r="B7" t="s">
        <v>39</v>
      </c>
      <c r="C7">
        <v>27</v>
      </c>
      <c r="D7">
        <v>14</v>
      </c>
      <c r="G7">
        <v>0</v>
      </c>
    </row>
    <row r="8" spans="1:10" x14ac:dyDescent="0.25">
      <c r="B8" t="s">
        <v>40</v>
      </c>
      <c r="C8">
        <v>22</v>
      </c>
      <c r="D8">
        <v>24</v>
      </c>
      <c r="E8">
        <v>7</v>
      </c>
      <c r="G8">
        <v>0</v>
      </c>
    </row>
    <row r="9" spans="1:10" x14ac:dyDescent="0.25">
      <c r="B9" t="s">
        <v>41</v>
      </c>
      <c r="C9">
        <v>30</v>
      </c>
      <c r="D9">
        <v>34</v>
      </c>
      <c r="G9">
        <v>0</v>
      </c>
    </row>
    <row r="10" spans="1:10" x14ac:dyDescent="0.25">
      <c r="A10" t="s">
        <v>17</v>
      </c>
      <c r="B10" t="s">
        <v>39</v>
      </c>
      <c r="C10">
        <v>2</v>
      </c>
      <c r="D10">
        <v>40</v>
      </c>
      <c r="E10">
        <v>3</v>
      </c>
      <c r="H10">
        <v>6.2912805285894158E-2</v>
      </c>
    </row>
    <row r="11" spans="1:10" x14ac:dyDescent="0.25">
      <c r="B11" t="s">
        <v>40</v>
      </c>
      <c r="C11">
        <v>8</v>
      </c>
      <c r="D11">
        <v>41</v>
      </c>
      <c r="E11">
        <v>4</v>
      </c>
      <c r="H11">
        <v>4.8785278365476741E-2</v>
      </c>
    </row>
    <row r="12" spans="1:10" x14ac:dyDescent="0.25">
      <c r="B12" t="s">
        <v>41</v>
      </c>
      <c r="C12">
        <v>7</v>
      </c>
      <c r="D12">
        <v>30</v>
      </c>
      <c r="E12">
        <v>1</v>
      </c>
      <c r="H12">
        <v>2.4318018188104161E-2</v>
      </c>
    </row>
    <row r="13" spans="1:10" x14ac:dyDescent="0.25">
      <c r="A13" t="s">
        <v>2</v>
      </c>
      <c r="B13" t="s">
        <v>39</v>
      </c>
      <c r="C13">
        <v>22</v>
      </c>
      <c r="D13">
        <v>77</v>
      </c>
      <c r="E13">
        <v>16</v>
      </c>
      <c r="I13">
        <v>2.2826147920555462</v>
      </c>
    </row>
    <row r="14" spans="1:10" x14ac:dyDescent="0.25">
      <c r="B14" t="s">
        <v>40</v>
      </c>
      <c r="C14">
        <v>18</v>
      </c>
      <c r="D14">
        <v>95</v>
      </c>
      <c r="E14">
        <v>8</v>
      </c>
      <c r="I14">
        <v>2.0169813181622933</v>
      </c>
    </row>
    <row r="15" spans="1:10" x14ac:dyDescent="0.25">
      <c r="B15" t="s">
        <v>41</v>
      </c>
      <c r="C15">
        <v>26</v>
      </c>
      <c r="D15">
        <v>79</v>
      </c>
      <c r="E15">
        <v>6</v>
      </c>
      <c r="I15">
        <v>1.509594267135185</v>
      </c>
    </row>
    <row r="16" spans="1:10" x14ac:dyDescent="0.25">
      <c r="A16" t="s">
        <v>21</v>
      </c>
      <c r="B16" t="s">
        <v>39</v>
      </c>
      <c r="C16">
        <v>21</v>
      </c>
      <c r="D16">
        <v>46</v>
      </c>
      <c r="E16">
        <v>13</v>
      </c>
      <c r="F16">
        <v>1</v>
      </c>
      <c r="J16">
        <v>5.274187083994601</v>
      </c>
    </row>
    <row r="17" spans="1:14" x14ac:dyDescent="0.25">
      <c r="B17" t="s">
        <v>40</v>
      </c>
      <c r="C17">
        <v>23</v>
      </c>
      <c r="D17">
        <v>42</v>
      </c>
      <c r="E17">
        <v>13</v>
      </c>
      <c r="F17">
        <v>1</v>
      </c>
      <c r="J17">
        <v>4.4567727318884813</v>
      </c>
    </row>
    <row r="18" spans="1:14" x14ac:dyDescent="0.25">
      <c r="B18" t="s">
        <v>41</v>
      </c>
      <c r="C18">
        <v>27</v>
      </c>
      <c r="D18">
        <v>67</v>
      </c>
      <c r="E18">
        <v>13</v>
      </c>
      <c r="J18">
        <v>4.3140917784713215</v>
      </c>
    </row>
    <row r="19" spans="1:14" x14ac:dyDescent="0.25">
      <c r="A19" t="s">
        <v>22</v>
      </c>
      <c r="B19" t="s">
        <v>39</v>
      </c>
      <c r="C19">
        <v>25</v>
      </c>
      <c r="D19">
        <v>24</v>
      </c>
      <c r="E19">
        <v>13</v>
      </c>
      <c r="F19">
        <v>1</v>
      </c>
      <c r="K19">
        <v>12.290156999687483</v>
      </c>
    </row>
    <row r="20" spans="1:14" x14ac:dyDescent="0.25">
      <c r="B20" t="s">
        <v>40</v>
      </c>
      <c r="C20">
        <v>30</v>
      </c>
      <c r="D20">
        <v>31</v>
      </c>
      <c r="E20">
        <v>19</v>
      </c>
      <c r="F20">
        <v>1</v>
      </c>
      <c r="K20">
        <v>12.546743071260924</v>
      </c>
    </row>
    <row r="21" spans="1:14" x14ac:dyDescent="0.25">
      <c r="B21" t="s">
        <v>41</v>
      </c>
      <c r="C21">
        <v>42</v>
      </c>
      <c r="D21">
        <v>35</v>
      </c>
      <c r="E21">
        <v>24</v>
      </c>
      <c r="F21">
        <v>3</v>
      </c>
      <c r="K21">
        <v>12.641198648542543</v>
      </c>
    </row>
    <row r="22" spans="1:14" x14ac:dyDescent="0.25">
      <c r="A22" t="s">
        <v>23</v>
      </c>
      <c r="B22" t="s">
        <v>39</v>
      </c>
      <c r="C22">
        <v>23</v>
      </c>
      <c r="D22">
        <v>1</v>
      </c>
      <c r="E22">
        <v>18</v>
      </c>
      <c r="F22">
        <v>3</v>
      </c>
      <c r="L22">
        <v>41.777986417163639</v>
      </c>
    </row>
    <row r="23" spans="1:14" x14ac:dyDescent="0.25">
      <c r="B23" t="s">
        <v>40</v>
      </c>
      <c r="C23">
        <v>29</v>
      </c>
      <c r="D23">
        <v>2</v>
      </c>
      <c r="E23">
        <v>19</v>
      </c>
      <c r="F23">
        <v>3</v>
      </c>
      <c r="L23">
        <v>40.765334253098864</v>
      </c>
    </row>
    <row r="24" spans="1:14" x14ac:dyDescent="0.25">
      <c r="B24" t="s">
        <v>41</v>
      </c>
      <c r="C24">
        <v>32</v>
      </c>
      <c r="D24">
        <v>4</v>
      </c>
      <c r="E24">
        <v>20</v>
      </c>
      <c r="F24">
        <v>2</v>
      </c>
      <c r="L24">
        <v>31.903901233778818</v>
      </c>
    </row>
    <row r="25" spans="1:14" x14ac:dyDescent="0.25">
      <c r="A25" t="s">
        <v>24</v>
      </c>
      <c r="B25" t="s">
        <v>39</v>
      </c>
      <c r="C25">
        <v>4</v>
      </c>
      <c r="E25">
        <v>4</v>
      </c>
      <c r="F25">
        <v>1</v>
      </c>
      <c r="M25">
        <v>28.361242066330345</v>
      </c>
    </row>
    <row r="26" spans="1:14" x14ac:dyDescent="0.25">
      <c r="B26" t="s">
        <v>40</v>
      </c>
      <c r="C26">
        <v>5</v>
      </c>
      <c r="E26">
        <v>2</v>
      </c>
      <c r="M26">
        <v>11.730798784380696</v>
      </c>
    </row>
    <row r="27" spans="1:14" x14ac:dyDescent="0.25">
      <c r="B27" t="s">
        <v>41</v>
      </c>
      <c r="C27">
        <v>7</v>
      </c>
      <c r="E27">
        <v>3</v>
      </c>
      <c r="F27">
        <v>1</v>
      </c>
      <c r="M27">
        <v>16.643989250754878</v>
      </c>
    </row>
    <row r="28" spans="1:14" x14ac:dyDescent="0.25">
      <c r="A28" t="s">
        <v>25</v>
      </c>
      <c r="B28" t="s">
        <v>39</v>
      </c>
      <c r="C28">
        <v>3</v>
      </c>
      <c r="N28">
        <v>9.9508998354824953</v>
      </c>
    </row>
    <row r="29" spans="1:14" x14ac:dyDescent="0.25">
      <c r="B29" t="s">
        <v>40</v>
      </c>
      <c r="C29">
        <v>4</v>
      </c>
      <c r="E29">
        <v>3</v>
      </c>
      <c r="F29">
        <v>1</v>
      </c>
      <c r="N29">
        <v>28.434584562843252</v>
      </c>
    </row>
    <row r="30" spans="1:14" x14ac:dyDescent="0.25">
      <c r="B30" t="s">
        <v>41</v>
      </c>
      <c r="C30">
        <v>6</v>
      </c>
      <c r="E30">
        <v>3</v>
      </c>
      <c r="F30">
        <v>1</v>
      </c>
      <c r="N30">
        <v>32.962906803129151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03F9-752B-432A-9456-F4E566B5534F}">
  <dimension ref="A1:F22"/>
  <sheetViews>
    <sheetView zoomScale="80" zoomScaleNormal="80" workbookViewId="0"/>
  </sheetViews>
  <sheetFormatPr baseColWidth="10" defaultColWidth="8.7109375" defaultRowHeight="15" x14ac:dyDescent="0.25"/>
  <cols>
    <col min="1" max="1" width="34.42578125" bestFit="1" customWidth="1"/>
    <col min="2" max="2" width="16.42578125" customWidth="1"/>
    <col min="3" max="3" width="18.7109375" bestFit="1" customWidth="1"/>
    <col min="4" max="4" width="14" bestFit="1" customWidth="1"/>
    <col min="5" max="7" width="12" bestFit="1" customWidth="1"/>
    <col min="20" max="20" width="12" bestFit="1" customWidth="1"/>
  </cols>
  <sheetData>
    <row r="1" spans="1:6" ht="21" x14ac:dyDescent="0.4">
      <c r="A1" s="8" t="s">
        <v>81</v>
      </c>
      <c r="B1" s="9" t="s">
        <v>0</v>
      </c>
    </row>
    <row r="2" spans="1:6" ht="21" x14ac:dyDescent="0.4">
      <c r="A2" s="8" t="s">
        <v>56</v>
      </c>
      <c r="B2" s="9" t="s">
        <v>57</v>
      </c>
    </row>
    <row r="4" spans="1:6" x14ac:dyDescent="0.25">
      <c r="C4" t="s">
        <v>1</v>
      </c>
      <c r="D4" t="s">
        <v>14</v>
      </c>
      <c r="E4" t="s">
        <v>9</v>
      </c>
      <c r="F4" t="s">
        <v>38</v>
      </c>
    </row>
    <row r="5" spans="1:6" x14ac:dyDescent="0.25">
      <c r="A5" t="s">
        <v>6</v>
      </c>
      <c r="B5" t="s">
        <v>39</v>
      </c>
      <c r="C5">
        <v>1455820554</v>
      </c>
      <c r="D5">
        <v>23956471317</v>
      </c>
      <c r="E5">
        <v>2989987869</v>
      </c>
      <c r="F5">
        <v>436949083</v>
      </c>
    </row>
    <row r="6" spans="1:6" x14ac:dyDescent="0.25">
      <c r="B6" t="s">
        <v>40</v>
      </c>
      <c r="C6">
        <v>1781338502</v>
      </c>
      <c r="D6">
        <v>37760436341</v>
      </c>
      <c r="E6">
        <v>3026260345</v>
      </c>
      <c r="F6">
        <v>599098968</v>
      </c>
    </row>
    <row r="7" spans="1:6" x14ac:dyDescent="0.25">
      <c r="B7" t="s">
        <v>41</v>
      </c>
      <c r="C7">
        <v>11059474410</v>
      </c>
      <c r="D7">
        <v>44050085999</v>
      </c>
      <c r="E7">
        <v>3642372013</v>
      </c>
      <c r="F7">
        <v>844584141</v>
      </c>
    </row>
    <row r="8" spans="1:6" x14ac:dyDescent="0.25">
      <c r="A8" t="s">
        <v>5</v>
      </c>
      <c r="B8" t="s">
        <v>39</v>
      </c>
      <c r="C8">
        <v>16510515445.146795</v>
      </c>
      <c r="D8">
        <v>49579708773</v>
      </c>
      <c r="E8">
        <v>5236247100</v>
      </c>
    </row>
    <row r="9" spans="1:6" x14ac:dyDescent="0.25">
      <c r="B9" t="s">
        <v>40</v>
      </c>
      <c r="C9">
        <v>29997689861.773502</v>
      </c>
      <c r="D9">
        <v>51993867302</v>
      </c>
      <c r="E9">
        <v>5271053802</v>
      </c>
    </row>
    <row r="10" spans="1:6" x14ac:dyDescent="0.25">
      <c r="B10" t="s">
        <v>41</v>
      </c>
      <c r="C10">
        <v>50949014216.453598</v>
      </c>
      <c r="D10">
        <v>71031182926</v>
      </c>
      <c r="E10">
        <v>5973546283</v>
      </c>
    </row>
    <row r="11" spans="1:6" x14ac:dyDescent="0.25">
      <c r="A11" t="s">
        <v>16</v>
      </c>
      <c r="B11" t="s">
        <v>39</v>
      </c>
      <c r="C11">
        <v>56049475530</v>
      </c>
      <c r="E11">
        <v>4586552898</v>
      </c>
    </row>
    <row r="12" spans="1:6" x14ac:dyDescent="0.25">
      <c r="B12" t="s">
        <v>40</v>
      </c>
      <c r="C12">
        <v>73192505755.005997</v>
      </c>
      <c r="E12">
        <v>2924102865</v>
      </c>
    </row>
    <row r="13" spans="1:6" x14ac:dyDescent="0.25">
      <c r="B13" t="s">
        <v>41</v>
      </c>
      <c r="C13">
        <v>89666538534.744995</v>
      </c>
      <c r="E13">
        <v>4462403645</v>
      </c>
    </row>
    <row r="14" spans="1:6" x14ac:dyDescent="0.25">
      <c r="A14" t="s">
        <v>8</v>
      </c>
      <c r="B14" t="s">
        <v>39</v>
      </c>
      <c r="C14">
        <v>25925181536.032497</v>
      </c>
      <c r="E14">
        <v>52677743</v>
      </c>
      <c r="F14">
        <v>6127216083</v>
      </c>
    </row>
    <row r="15" spans="1:6" x14ac:dyDescent="0.25">
      <c r="B15" t="s">
        <v>40</v>
      </c>
      <c r="C15">
        <v>25367533206.247501</v>
      </c>
      <c r="E15">
        <v>866835950</v>
      </c>
      <c r="F15">
        <v>6572193849</v>
      </c>
    </row>
    <row r="16" spans="1:6" x14ac:dyDescent="0.25">
      <c r="B16" t="s">
        <v>41</v>
      </c>
      <c r="C16">
        <v>34059817688.886799</v>
      </c>
      <c r="E16">
        <v>1228039977</v>
      </c>
      <c r="F16">
        <v>9278015544</v>
      </c>
    </row>
    <row r="17" spans="1:5" x14ac:dyDescent="0.25">
      <c r="A17" t="s">
        <v>15</v>
      </c>
      <c r="B17" t="s">
        <v>39</v>
      </c>
      <c r="C17">
        <v>14783367312.223797</v>
      </c>
      <c r="E17">
        <v>9896999888.5456009</v>
      </c>
    </row>
    <row r="18" spans="1:5" x14ac:dyDescent="0.25">
      <c r="B18" t="s">
        <v>40</v>
      </c>
      <c r="C18">
        <v>18944517671.454296</v>
      </c>
      <c r="E18">
        <v>10451121993.287201</v>
      </c>
    </row>
    <row r="19" spans="1:5" x14ac:dyDescent="0.25">
      <c r="B19" t="s">
        <v>41</v>
      </c>
      <c r="C19">
        <v>28701782557.7924</v>
      </c>
      <c r="E19">
        <v>15980343330.630402</v>
      </c>
    </row>
    <row r="20" spans="1:5" x14ac:dyDescent="0.25">
      <c r="A20" t="s">
        <v>7</v>
      </c>
      <c r="B20" t="s">
        <v>39</v>
      </c>
      <c r="C20">
        <v>11485418737.7724</v>
      </c>
      <c r="D20">
        <v>15840044780</v>
      </c>
      <c r="E20">
        <v>543775548.25760007</v>
      </c>
    </row>
    <row r="21" spans="1:5" x14ac:dyDescent="0.25">
      <c r="B21" t="s">
        <v>40</v>
      </c>
      <c r="C21">
        <v>11742663103.4643</v>
      </c>
      <c r="D21">
        <v>11609092396</v>
      </c>
      <c r="E21">
        <v>735946736</v>
      </c>
    </row>
    <row r="22" spans="1:5" x14ac:dyDescent="0.25">
      <c r="B22" t="s">
        <v>41</v>
      </c>
      <c r="C22">
        <v>12161254266.024799</v>
      </c>
      <c r="D22">
        <v>12268604741</v>
      </c>
      <c r="E22">
        <v>1016035626</v>
      </c>
    </row>
  </sheetData>
  <sortState xmlns:xlrd2="http://schemas.microsoft.com/office/spreadsheetml/2017/richdata2" ref="A5:F29">
    <sortCondition ref="A5:A29"/>
    <sortCondition ref="B5:B29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87367-FC43-4942-A0F7-BBA67C498B2C}">
  <dimension ref="A1:O23"/>
  <sheetViews>
    <sheetView zoomScale="80" zoomScaleNormal="80" workbookViewId="0"/>
  </sheetViews>
  <sheetFormatPr baseColWidth="10" defaultRowHeight="15" x14ac:dyDescent="0.25"/>
  <cols>
    <col min="1" max="1" width="11.42578125" customWidth="1"/>
    <col min="2" max="2" width="14.85546875" bestFit="1" customWidth="1"/>
    <col min="3" max="3" width="7.28515625" bestFit="1" customWidth="1"/>
    <col min="4" max="4" width="9.140625" bestFit="1" customWidth="1"/>
    <col min="5" max="5" width="10.140625" bestFit="1" customWidth="1"/>
    <col min="6" max="6" width="11.140625" bestFit="1" customWidth="1"/>
    <col min="7" max="7" width="12.140625" bestFit="1" customWidth="1"/>
    <col min="8" max="8" width="13.140625" bestFit="1" customWidth="1"/>
    <col min="9" max="9" width="17.140625" bestFit="1" customWidth="1"/>
    <col min="10" max="10" width="17.140625" customWidth="1"/>
    <col min="11" max="11" width="18.140625" bestFit="1" customWidth="1"/>
    <col min="12" max="12" width="15.28515625" bestFit="1" customWidth="1"/>
  </cols>
  <sheetData>
    <row r="1" spans="1:15" ht="21" x14ac:dyDescent="0.4">
      <c r="A1" s="8" t="s">
        <v>81</v>
      </c>
      <c r="B1" s="9" t="s">
        <v>66</v>
      </c>
    </row>
    <row r="2" spans="1:15" ht="21" x14ac:dyDescent="0.4">
      <c r="A2" s="8" t="s">
        <v>56</v>
      </c>
      <c r="B2" s="9" t="s">
        <v>57</v>
      </c>
    </row>
    <row r="4" spans="1:15" x14ac:dyDescent="0.25">
      <c r="J4" s="1"/>
    </row>
    <row r="6" spans="1:15" x14ac:dyDescent="0.25">
      <c r="C6" s="11" t="s">
        <v>65</v>
      </c>
      <c r="D6" s="11" t="s">
        <v>64</v>
      </c>
      <c r="E6" s="11" t="s">
        <v>63</v>
      </c>
      <c r="F6" s="11" t="s">
        <v>62</v>
      </c>
      <c r="G6" s="11" t="s">
        <v>61</v>
      </c>
      <c r="H6" s="11" t="s">
        <v>60</v>
      </c>
      <c r="J6" s="11"/>
      <c r="K6" s="11"/>
      <c r="L6" s="11"/>
      <c r="M6" s="11"/>
      <c r="N6" s="11"/>
      <c r="O6" s="11"/>
    </row>
    <row r="7" spans="1:15" x14ac:dyDescent="0.25">
      <c r="A7">
        <v>2021</v>
      </c>
      <c r="B7" t="s">
        <v>6</v>
      </c>
      <c r="C7" s="10">
        <v>8.203849585847875</v>
      </c>
      <c r="D7" s="10">
        <v>-21.658627084620878</v>
      </c>
      <c r="E7" s="10">
        <v>5.3996691158170576</v>
      </c>
      <c r="F7" s="10">
        <v>10.801324452279873</v>
      </c>
      <c r="G7" s="10">
        <v>-2.1237131146355637</v>
      </c>
      <c r="H7" s="10">
        <v>-1.7196879993735708</v>
      </c>
      <c r="J7" s="10"/>
      <c r="K7" s="10"/>
      <c r="L7" s="10"/>
      <c r="M7" s="10"/>
      <c r="N7" s="10"/>
      <c r="O7" s="10"/>
    </row>
    <row r="8" spans="1:15" x14ac:dyDescent="0.25">
      <c r="B8" t="s">
        <v>5</v>
      </c>
      <c r="C8" s="10">
        <v>25.733545585866096</v>
      </c>
      <c r="D8" s="10">
        <v>3.5518162444330201</v>
      </c>
      <c r="E8" s="10">
        <v>8.0868939501947796</v>
      </c>
      <c r="F8" s="10">
        <v>10.396503842293123</v>
      </c>
      <c r="G8" s="10">
        <v>8.1288596060738918</v>
      </c>
      <c r="H8" s="10">
        <v>4.0191695918546388</v>
      </c>
      <c r="J8" s="10"/>
      <c r="K8" s="10"/>
      <c r="L8" s="10"/>
      <c r="M8" s="10"/>
      <c r="N8" s="10"/>
      <c r="O8" s="10"/>
    </row>
    <row r="9" spans="1:15" x14ac:dyDescent="0.25">
      <c r="B9" t="s">
        <v>16</v>
      </c>
      <c r="C9" s="10">
        <v>2.3208394753569355</v>
      </c>
      <c r="D9" s="10">
        <v>2.3208394753569355</v>
      </c>
      <c r="E9" s="10">
        <v>2.3298918610212427</v>
      </c>
      <c r="F9" s="10">
        <v>15.543958297594539</v>
      </c>
      <c r="G9" s="10">
        <v>12.950556911171644</v>
      </c>
      <c r="H9" s="10">
        <v>11.53397776672958</v>
      </c>
      <c r="J9" s="10"/>
      <c r="K9" s="10"/>
      <c r="L9" s="10"/>
      <c r="M9" s="10"/>
      <c r="N9" s="10"/>
      <c r="O9" s="10"/>
    </row>
    <row r="10" spans="1:15" x14ac:dyDescent="0.25">
      <c r="B10" t="s">
        <v>8</v>
      </c>
      <c r="C10" s="10">
        <v>32.138652224707911</v>
      </c>
      <c r="D10" s="10">
        <v>47.463933763292395</v>
      </c>
      <c r="E10" s="10">
        <v>45.121280154448442</v>
      </c>
      <c r="F10" s="10">
        <v>38.232633458972359</v>
      </c>
      <c r="G10" s="10">
        <v>33.443675780695408</v>
      </c>
      <c r="H10" s="10">
        <v>14.838063861091555</v>
      </c>
      <c r="J10" s="10"/>
      <c r="K10" s="10"/>
      <c r="L10" s="10"/>
      <c r="M10" s="10"/>
      <c r="N10" s="10"/>
      <c r="O10" s="10"/>
    </row>
    <row r="11" spans="1:15" x14ac:dyDescent="0.25">
      <c r="B11" t="s">
        <v>15</v>
      </c>
      <c r="C11" s="10">
        <v>1.0105009312521538</v>
      </c>
      <c r="D11" s="10">
        <v>1.0105009312521538</v>
      </c>
      <c r="E11" s="10">
        <v>1.0105009312521538</v>
      </c>
      <c r="F11" s="10">
        <v>6.0630055875129232</v>
      </c>
      <c r="G11" s="10">
        <v>11.115510243773691</v>
      </c>
      <c r="H11" s="10">
        <v>16.841682187535898</v>
      </c>
      <c r="J11" s="10"/>
      <c r="K11" s="10"/>
      <c r="L11" s="10"/>
      <c r="M11" s="10"/>
      <c r="N11" s="10"/>
      <c r="O11" s="10"/>
    </row>
    <row r="12" spans="1:15" x14ac:dyDescent="0.25">
      <c r="B12" t="s">
        <v>48</v>
      </c>
      <c r="C12" s="10">
        <v>41.421630984305352</v>
      </c>
      <c r="D12" s="10">
        <v>4.6194906323965039</v>
      </c>
      <c r="E12" s="10">
        <v>7.1629217157933409</v>
      </c>
      <c r="F12" s="10">
        <v>7.4618878722017961</v>
      </c>
      <c r="G12" s="10">
        <v>5.6818259196340222</v>
      </c>
      <c r="H12" s="10">
        <v>37.543227756266923</v>
      </c>
      <c r="J12" s="10"/>
      <c r="K12" s="10"/>
      <c r="L12" s="10"/>
      <c r="M12" s="10"/>
      <c r="N12" s="10"/>
      <c r="O12" s="10"/>
    </row>
    <row r="17" spans="3:8" x14ac:dyDescent="0.25">
      <c r="C17" s="11"/>
      <c r="D17" s="11"/>
      <c r="E17" s="11"/>
      <c r="F17" s="11"/>
      <c r="G17" s="11"/>
      <c r="H17" s="11"/>
    </row>
    <row r="18" spans="3:8" x14ac:dyDescent="0.25">
      <c r="C18" s="10"/>
      <c r="D18" s="10"/>
      <c r="E18" s="10"/>
      <c r="F18" s="10"/>
      <c r="G18" s="10"/>
      <c r="H18" s="10"/>
    </row>
    <row r="19" spans="3:8" x14ac:dyDescent="0.25">
      <c r="C19" s="10"/>
      <c r="D19" s="10"/>
      <c r="E19" s="10"/>
      <c r="F19" s="10"/>
      <c r="G19" s="10"/>
      <c r="H19" s="10"/>
    </row>
    <row r="20" spans="3:8" x14ac:dyDescent="0.25">
      <c r="C20" s="10"/>
      <c r="D20" s="10"/>
      <c r="E20" s="10"/>
      <c r="F20" s="10"/>
      <c r="G20" s="10"/>
      <c r="H20" s="10"/>
    </row>
    <row r="21" spans="3:8" x14ac:dyDescent="0.25">
      <c r="C21" s="10"/>
      <c r="D21" s="10"/>
      <c r="E21" s="10"/>
      <c r="F21" s="10"/>
      <c r="G21" s="10"/>
      <c r="H21" s="10"/>
    </row>
    <row r="22" spans="3:8" x14ac:dyDescent="0.25">
      <c r="C22" s="10"/>
      <c r="D22" s="10"/>
      <c r="E22" s="10"/>
      <c r="F22" s="10"/>
      <c r="G22" s="10"/>
      <c r="H22" s="10"/>
    </row>
    <row r="23" spans="3:8" x14ac:dyDescent="0.25">
      <c r="C23" s="10"/>
      <c r="D23" s="10"/>
      <c r="E23" s="10"/>
      <c r="F23" s="10"/>
      <c r="G23" s="10"/>
      <c r="H23" s="10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5501-FCAF-46AE-A606-CAB3AC862657}">
  <dimension ref="A1:H11"/>
  <sheetViews>
    <sheetView zoomScale="80" zoomScaleNormal="80" workbookViewId="0"/>
  </sheetViews>
  <sheetFormatPr baseColWidth="10" defaultRowHeight="15" x14ac:dyDescent="0.25"/>
  <cols>
    <col min="1" max="1" width="11.42578125" customWidth="1"/>
    <col min="2" max="2" width="14.85546875" bestFit="1" customWidth="1"/>
    <col min="3" max="3" width="17.140625" bestFit="1" customWidth="1"/>
    <col min="4" max="4" width="17.140625" customWidth="1"/>
    <col min="5" max="5" width="18.140625" bestFit="1" customWidth="1"/>
    <col min="6" max="6" width="15.28515625" bestFit="1" customWidth="1"/>
  </cols>
  <sheetData>
    <row r="1" spans="1:8" ht="21" x14ac:dyDescent="0.4">
      <c r="A1" s="8" t="s">
        <v>81</v>
      </c>
      <c r="B1" s="9" t="s">
        <v>67</v>
      </c>
    </row>
    <row r="2" spans="1:8" ht="21" x14ac:dyDescent="0.4">
      <c r="A2" s="8" t="s">
        <v>56</v>
      </c>
      <c r="B2" s="9" t="s">
        <v>57</v>
      </c>
    </row>
    <row r="3" spans="1:8" x14ac:dyDescent="0.25">
      <c r="D3" s="1"/>
    </row>
    <row r="5" spans="1:8" x14ac:dyDescent="0.25">
      <c r="B5" s="11" t="s">
        <v>65</v>
      </c>
      <c r="C5" s="11" t="s">
        <v>64</v>
      </c>
      <c r="D5" s="11" t="s">
        <v>63</v>
      </c>
      <c r="E5" s="11" t="s">
        <v>62</v>
      </c>
      <c r="F5" s="11" t="s">
        <v>61</v>
      </c>
      <c r="G5" s="11" t="s">
        <v>60</v>
      </c>
    </row>
    <row r="6" spans="1:8" x14ac:dyDescent="0.25">
      <c r="A6" t="s">
        <v>6</v>
      </c>
      <c r="B6" s="10">
        <v>1.6409580246237843</v>
      </c>
      <c r="C6" s="10">
        <v>10.91247210467672</v>
      </c>
      <c r="D6" s="10">
        <v>10.476341625470937</v>
      </c>
      <c r="E6" s="10">
        <v>9.0798134913280286</v>
      </c>
      <c r="F6" s="10">
        <v>-1.9609049237194633</v>
      </c>
      <c r="G6" s="10">
        <v>-2.6889390759091238</v>
      </c>
      <c r="H6" s="10"/>
    </row>
    <row r="7" spans="1:8" x14ac:dyDescent="0.25">
      <c r="A7" t="s">
        <v>5</v>
      </c>
      <c r="B7" s="10">
        <v>-1.8336109898520263</v>
      </c>
      <c r="C7" s="10">
        <v>-1.9364236966079007</v>
      </c>
      <c r="D7" s="10">
        <v>-2.551562464546727</v>
      </c>
      <c r="E7" s="10">
        <v>-0.76847622298551777</v>
      </c>
      <c r="F7" s="10">
        <v>0.78183069937718397</v>
      </c>
      <c r="G7" s="10">
        <v>0.27839760221003473</v>
      </c>
    </row>
    <row r="8" spans="1:8" x14ac:dyDescent="0.25">
      <c r="A8" t="s">
        <v>16</v>
      </c>
      <c r="B8" s="10">
        <v>-0.14396162158256454</v>
      </c>
      <c r="C8" s="10">
        <v>-0.14396162158256409</v>
      </c>
      <c r="D8" s="10">
        <v>-0.13490923591825688</v>
      </c>
      <c r="E8" s="10">
        <v>13.076879910261965</v>
      </c>
      <c r="F8" s="10">
        <v>5.3575255370784944</v>
      </c>
      <c r="G8" s="10">
        <v>3.0365010913955999</v>
      </c>
    </row>
    <row r="9" spans="1:8" x14ac:dyDescent="0.25">
      <c r="A9" t="s">
        <v>8</v>
      </c>
      <c r="B9" s="10">
        <v>-8.9612467161778113</v>
      </c>
      <c r="C9" s="10">
        <v>-13.812961901047032</v>
      </c>
      <c r="D9" s="10">
        <v>-18.125667365971751</v>
      </c>
      <c r="E9" s="10">
        <v>0.23869828000637483</v>
      </c>
      <c r="F9" s="10">
        <v>3.9765095008632727</v>
      </c>
      <c r="G9" s="10">
        <v>2.7675860770131688</v>
      </c>
    </row>
    <row r="10" spans="1:8" x14ac:dyDescent="0.25">
      <c r="A10" t="s">
        <v>15</v>
      </c>
      <c r="B10" s="10">
        <v>-1.2918513261073274</v>
      </c>
      <c r="C10" s="10">
        <v>-1.2918513261073274</v>
      </c>
      <c r="D10" s="10">
        <v>-1.2918513261073274</v>
      </c>
      <c r="E10" s="10">
        <v>-2.0701775473503341</v>
      </c>
      <c r="F10" s="10">
        <v>-2.848503768593341</v>
      </c>
      <c r="G10" s="10">
        <v>-3.3341431219516267</v>
      </c>
    </row>
    <row r="11" spans="1:8" x14ac:dyDescent="0.25">
      <c r="A11" t="s">
        <v>7</v>
      </c>
      <c r="B11" s="10">
        <v>9.7485650061065741</v>
      </c>
      <c r="C11" s="10">
        <v>0.27163252545447669</v>
      </c>
      <c r="D11" s="10">
        <v>0.28053200910475251</v>
      </c>
      <c r="E11" s="10">
        <v>0.56602417857210519</v>
      </c>
      <c r="F11" s="10">
        <v>0.48730475680084595</v>
      </c>
      <c r="G11" s="10">
        <v>16.102720123277884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A39C-9D30-4161-85B4-05512D7A514F}">
  <dimension ref="A1:H24"/>
  <sheetViews>
    <sheetView zoomScale="80" zoomScaleNormal="80" workbookViewId="0">
      <selection sqref="A1:A2"/>
    </sheetView>
  </sheetViews>
  <sheetFormatPr baseColWidth="10" defaultColWidth="8.7109375" defaultRowHeight="15" x14ac:dyDescent="0.25"/>
  <cols>
    <col min="1" max="1" width="15" customWidth="1"/>
    <col min="2" max="2" width="11.28515625" customWidth="1"/>
    <col min="3" max="3" width="18.7109375" bestFit="1" customWidth="1"/>
    <col min="4" max="4" width="12" bestFit="1" customWidth="1"/>
    <col min="5" max="5" width="17.7109375" customWidth="1"/>
    <col min="6" max="6" width="15.42578125" bestFit="1" customWidth="1"/>
    <col min="7" max="7" width="11" bestFit="1" customWidth="1"/>
    <col min="8" max="8" width="18.5703125" bestFit="1" customWidth="1"/>
    <col min="9" max="9" width="13.42578125" bestFit="1" customWidth="1"/>
    <col min="10" max="10" width="12" bestFit="1" customWidth="1"/>
    <col min="11" max="11" width="16.5703125" bestFit="1" customWidth="1"/>
    <col min="12" max="14" width="12" bestFit="1" customWidth="1"/>
    <col min="15" max="15" width="20.28515625" bestFit="1" customWidth="1"/>
    <col min="16" max="16" width="23.42578125" bestFit="1" customWidth="1"/>
    <col min="17" max="17" width="17.5703125" bestFit="1" customWidth="1"/>
    <col min="18" max="18" width="12" bestFit="1" customWidth="1"/>
    <col min="19" max="19" width="20.7109375" bestFit="1" customWidth="1"/>
    <col min="20" max="20" width="12" bestFit="1" customWidth="1"/>
  </cols>
  <sheetData>
    <row r="1" spans="1:8" ht="21" customHeight="1" x14ac:dyDescent="0.25">
      <c r="A1" s="14" t="s">
        <v>81</v>
      </c>
      <c r="B1" s="15" t="s">
        <v>80</v>
      </c>
      <c r="C1" s="15"/>
      <c r="D1" s="15"/>
      <c r="E1" s="15"/>
      <c r="F1" s="15"/>
      <c r="G1" s="15"/>
      <c r="H1" s="15"/>
    </row>
    <row r="2" spans="1:8" ht="30" customHeight="1" x14ac:dyDescent="0.25">
      <c r="A2" s="14"/>
      <c r="B2" s="15"/>
      <c r="C2" s="15"/>
      <c r="D2" s="15"/>
      <c r="E2" s="15"/>
      <c r="F2" s="15"/>
      <c r="G2" s="15"/>
      <c r="H2" s="15"/>
    </row>
    <row r="3" spans="1:8" ht="21" x14ac:dyDescent="0.4">
      <c r="A3" s="8" t="s">
        <v>56</v>
      </c>
      <c r="B3" s="9" t="s">
        <v>57</v>
      </c>
    </row>
    <row r="6" spans="1:8" x14ac:dyDescent="0.25">
      <c r="C6" t="s">
        <v>34</v>
      </c>
      <c r="D6" t="s">
        <v>35</v>
      </c>
      <c r="E6" t="s">
        <v>20</v>
      </c>
      <c r="F6" t="s">
        <v>68</v>
      </c>
    </row>
    <row r="7" spans="1:8" x14ac:dyDescent="0.25">
      <c r="A7" t="s">
        <v>6</v>
      </c>
      <c r="B7" t="s">
        <v>39</v>
      </c>
      <c r="C7">
        <v>17689490177</v>
      </c>
      <c r="D7">
        <v>190102630</v>
      </c>
      <c r="E7">
        <v>17879592807</v>
      </c>
      <c r="F7" s="7">
        <f t="shared" ref="F7:F24" si="0">ROUND((C7/E7)*100,0)</f>
        <v>99</v>
      </c>
    </row>
    <row r="8" spans="1:8" x14ac:dyDescent="0.25">
      <c r="B8" t="s">
        <v>40</v>
      </c>
      <c r="C8">
        <v>21092959887</v>
      </c>
      <c r="D8">
        <v>207731504</v>
      </c>
      <c r="E8">
        <v>21300691391</v>
      </c>
      <c r="F8" s="7">
        <f t="shared" si="0"/>
        <v>99</v>
      </c>
    </row>
    <row r="9" spans="1:8" x14ac:dyDescent="0.25">
      <c r="B9" t="s">
        <v>41</v>
      </c>
      <c r="C9">
        <v>40914042224</v>
      </c>
      <c r="D9">
        <v>184481556</v>
      </c>
      <c r="E9">
        <v>41098523780</v>
      </c>
      <c r="F9" s="7">
        <f t="shared" si="0"/>
        <v>100</v>
      </c>
    </row>
    <row r="10" spans="1:8" x14ac:dyDescent="0.25">
      <c r="A10" t="s">
        <v>5</v>
      </c>
      <c r="B10" t="s">
        <v>39</v>
      </c>
      <c r="C10">
        <v>58504507727.021599</v>
      </c>
      <c r="D10">
        <v>3145197390.7309999</v>
      </c>
      <c r="E10">
        <v>61649705117.752602</v>
      </c>
      <c r="F10" s="7">
        <f t="shared" si="0"/>
        <v>95</v>
      </c>
    </row>
    <row r="11" spans="1:8" x14ac:dyDescent="0.25">
      <c r="B11" t="s">
        <v>40</v>
      </c>
      <c r="C11">
        <v>65305265899.309998</v>
      </c>
      <c r="D11">
        <v>9446663711.463501</v>
      </c>
      <c r="E11">
        <v>74751929610.773499</v>
      </c>
      <c r="F11" s="7">
        <f t="shared" si="0"/>
        <v>87</v>
      </c>
    </row>
    <row r="12" spans="1:8" x14ac:dyDescent="0.25">
      <c r="B12" t="s">
        <v>41</v>
      </c>
      <c r="C12">
        <v>103666478417.84961</v>
      </c>
      <c r="D12">
        <v>16526113236.604</v>
      </c>
      <c r="E12">
        <v>120192591654.45361</v>
      </c>
      <c r="F12" s="7">
        <f t="shared" si="0"/>
        <v>86</v>
      </c>
    </row>
    <row r="13" spans="1:8" x14ac:dyDescent="0.25">
      <c r="A13" t="s">
        <v>16</v>
      </c>
      <c r="B13" t="s">
        <v>39</v>
      </c>
      <c r="C13">
        <v>37666041389</v>
      </c>
      <c r="D13">
        <v>15640413937</v>
      </c>
      <c r="E13">
        <v>53306455326</v>
      </c>
      <c r="F13" s="7">
        <f t="shared" si="0"/>
        <v>71</v>
      </c>
    </row>
    <row r="14" spans="1:8" x14ac:dyDescent="0.25">
      <c r="B14" t="s">
        <v>40</v>
      </c>
      <c r="C14">
        <v>41965209941</v>
      </c>
      <c r="D14">
        <v>30919434026.006001</v>
      </c>
      <c r="E14">
        <v>72884643967.005997</v>
      </c>
      <c r="F14" s="7">
        <f t="shared" si="0"/>
        <v>58</v>
      </c>
    </row>
    <row r="15" spans="1:8" x14ac:dyDescent="0.25">
      <c r="B15" t="s">
        <v>41</v>
      </c>
      <c r="C15">
        <v>47283610802</v>
      </c>
      <c r="D15">
        <v>41722357322.744995</v>
      </c>
      <c r="E15">
        <v>89005968124.744995</v>
      </c>
      <c r="F15" s="7">
        <f t="shared" si="0"/>
        <v>53</v>
      </c>
    </row>
    <row r="16" spans="1:8" x14ac:dyDescent="0.25">
      <c r="A16" t="s">
        <v>8</v>
      </c>
      <c r="B16" t="s">
        <v>39</v>
      </c>
      <c r="C16">
        <v>26456375850.477699</v>
      </c>
      <c r="D16">
        <v>1136621413</v>
      </c>
      <c r="E16">
        <v>27592997263.477699</v>
      </c>
      <c r="F16" s="7">
        <f t="shared" si="0"/>
        <v>96</v>
      </c>
    </row>
    <row r="17" spans="1:6" x14ac:dyDescent="0.25">
      <c r="B17" t="s">
        <v>40</v>
      </c>
      <c r="C17">
        <v>25396230512.1493</v>
      </c>
      <c r="D17">
        <v>660153500</v>
      </c>
      <c r="E17">
        <v>26056384012.1493</v>
      </c>
      <c r="F17" s="7">
        <f t="shared" si="0"/>
        <v>97</v>
      </c>
    </row>
    <row r="18" spans="1:6" x14ac:dyDescent="0.25">
      <c r="B18" t="s">
        <v>41</v>
      </c>
      <c r="C18">
        <v>41794463857.813591</v>
      </c>
      <c r="D18">
        <v>370259781</v>
      </c>
      <c r="E18">
        <v>42164723638.813591</v>
      </c>
      <c r="F18" s="7">
        <f t="shared" si="0"/>
        <v>99</v>
      </c>
    </row>
    <row r="19" spans="1:6" x14ac:dyDescent="0.25">
      <c r="A19" t="s">
        <v>15</v>
      </c>
      <c r="B19" t="s">
        <v>39</v>
      </c>
      <c r="D19">
        <v>1959844602.6518998</v>
      </c>
      <c r="E19">
        <v>1959844602.6518998</v>
      </c>
      <c r="F19" s="7">
        <f t="shared" si="0"/>
        <v>0</v>
      </c>
    </row>
    <row r="20" spans="1:6" x14ac:dyDescent="0.25">
      <c r="B20" t="s">
        <v>40</v>
      </c>
      <c r="D20">
        <v>2374904120.7405</v>
      </c>
      <c r="E20">
        <v>2374904120.7405</v>
      </c>
      <c r="F20" s="7">
        <f t="shared" si="0"/>
        <v>0</v>
      </c>
    </row>
    <row r="21" spans="1:6" x14ac:dyDescent="0.25">
      <c r="B21" t="s">
        <v>41</v>
      </c>
      <c r="D21">
        <v>3877812114.5572004</v>
      </c>
      <c r="E21">
        <v>3877812114.5572004</v>
      </c>
      <c r="F21" s="7">
        <f t="shared" si="0"/>
        <v>0</v>
      </c>
    </row>
    <row r="22" spans="1:6" x14ac:dyDescent="0.25">
      <c r="A22" t="s">
        <v>7</v>
      </c>
      <c r="B22" t="s">
        <v>39</v>
      </c>
      <c r="C22">
        <v>16626568237</v>
      </c>
      <c r="D22">
        <v>9850972340.7723999</v>
      </c>
      <c r="E22">
        <v>26477540577.7724</v>
      </c>
      <c r="F22" s="7">
        <f t="shared" si="0"/>
        <v>63</v>
      </c>
    </row>
    <row r="23" spans="1:6" x14ac:dyDescent="0.25">
      <c r="B23" t="s">
        <v>40</v>
      </c>
      <c r="C23">
        <v>13198265788</v>
      </c>
      <c r="D23">
        <v>10153489711.4643</v>
      </c>
      <c r="E23">
        <v>23351755499.464302</v>
      </c>
      <c r="F23" s="7">
        <f t="shared" si="0"/>
        <v>57</v>
      </c>
    </row>
    <row r="24" spans="1:6" x14ac:dyDescent="0.25">
      <c r="B24" t="s">
        <v>41</v>
      </c>
      <c r="C24">
        <v>13600544560</v>
      </c>
      <c r="D24">
        <v>10421787765.024799</v>
      </c>
      <c r="E24">
        <v>24022332325.024799</v>
      </c>
      <c r="F24" s="7">
        <f t="shared" si="0"/>
        <v>57</v>
      </c>
    </row>
  </sheetData>
  <mergeCells count="2">
    <mergeCell ref="A1:A2"/>
    <mergeCell ref="B1:H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7311-3274-4097-A7B9-FED637075F1E}">
  <dimension ref="A1:I21"/>
  <sheetViews>
    <sheetView zoomScale="80" zoomScaleNormal="80" workbookViewId="0"/>
  </sheetViews>
  <sheetFormatPr baseColWidth="10" defaultColWidth="8.7109375" defaultRowHeight="15" x14ac:dyDescent="0.25"/>
  <cols>
    <col min="1" max="1" width="20.7109375" customWidth="1"/>
    <col min="2" max="2" width="9.140625" customWidth="1"/>
    <col min="3" max="3" width="18.7109375" bestFit="1" customWidth="1"/>
    <col min="4" max="11" width="12" bestFit="1" customWidth="1"/>
  </cols>
  <sheetData>
    <row r="1" spans="1:9" ht="21" x14ac:dyDescent="0.4">
      <c r="A1" s="8" t="s">
        <v>81</v>
      </c>
      <c r="B1" s="9" t="s">
        <v>69</v>
      </c>
    </row>
    <row r="2" spans="1:9" ht="21" x14ac:dyDescent="0.4">
      <c r="A2" s="8" t="s">
        <v>56</v>
      </c>
      <c r="B2" s="9" t="s">
        <v>57</v>
      </c>
    </row>
    <row r="6" spans="1:9" x14ac:dyDescent="0.25">
      <c r="C6" t="s">
        <v>26</v>
      </c>
      <c r="D6" t="s">
        <v>27</v>
      </c>
      <c r="E6" t="s">
        <v>28</v>
      </c>
      <c r="F6" t="s">
        <v>29</v>
      </c>
      <c r="G6" t="s">
        <v>30</v>
      </c>
      <c r="H6" t="s">
        <v>7</v>
      </c>
      <c r="I6" t="s">
        <v>79</v>
      </c>
    </row>
    <row r="7" spans="1:9" x14ac:dyDescent="0.25">
      <c r="A7" t="s">
        <v>6</v>
      </c>
      <c r="B7" s="4" t="s">
        <v>39</v>
      </c>
      <c r="C7">
        <v>17601834370</v>
      </c>
      <c r="G7">
        <v>367284301</v>
      </c>
    </row>
    <row r="8" spans="1:9" x14ac:dyDescent="0.25">
      <c r="B8" s="4" t="s">
        <v>40</v>
      </c>
      <c r="C8">
        <v>19530828271</v>
      </c>
      <c r="F8">
        <v>1058683988</v>
      </c>
      <c r="G8">
        <v>524632414</v>
      </c>
    </row>
    <row r="9" spans="1:9" x14ac:dyDescent="0.25">
      <c r="B9" s="4" t="s">
        <v>41</v>
      </c>
      <c r="C9">
        <v>29476897737</v>
      </c>
      <c r="D9">
        <v>574094129</v>
      </c>
      <c r="F9">
        <v>1667445610</v>
      </c>
      <c r="G9">
        <v>9230103033</v>
      </c>
    </row>
    <row r="10" spans="1:9" x14ac:dyDescent="0.25">
      <c r="A10" t="s">
        <v>5</v>
      </c>
      <c r="B10" s="4" t="s">
        <v>39</v>
      </c>
      <c r="C10">
        <v>45899083781</v>
      </c>
      <c r="D10">
        <v>2113135742.5028</v>
      </c>
      <c r="E10">
        <v>4495963000</v>
      </c>
      <c r="I10">
        <v>6652757575.2701998</v>
      </c>
    </row>
    <row r="11" spans="1:9" x14ac:dyDescent="0.25">
      <c r="B11" s="4" t="s">
        <v>40</v>
      </c>
      <c r="C11">
        <v>46342918218</v>
      </c>
      <c r="D11">
        <v>10246893460.3599</v>
      </c>
      <c r="E11">
        <v>9064315010</v>
      </c>
    </row>
    <row r="12" spans="1:9" x14ac:dyDescent="0.25">
      <c r="B12" s="4" t="s">
        <v>41</v>
      </c>
      <c r="C12">
        <v>70821261932</v>
      </c>
      <c r="D12">
        <v>2338167402</v>
      </c>
      <c r="E12">
        <v>30751633813.947201</v>
      </c>
      <c r="G12">
        <v>277689061</v>
      </c>
    </row>
    <row r="13" spans="1:9" x14ac:dyDescent="0.25">
      <c r="A13" t="s">
        <v>16</v>
      </c>
      <c r="B13" s="4" t="s">
        <v>39</v>
      </c>
      <c r="F13">
        <v>9944777310</v>
      </c>
      <c r="G13">
        <v>12237012500</v>
      </c>
      <c r="H13">
        <v>16247506193</v>
      </c>
    </row>
    <row r="14" spans="1:9" x14ac:dyDescent="0.25">
      <c r="B14" s="4" t="s">
        <v>40</v>
      </c>
      <c r="F14">
        <v>10948692543</v>
      </c>
      <c r="G14">
        <v>14363287500</v>
      </c>
      <c r="H14">
        <v>17433943058</v>
      </c>
    </row>
    <row r="15" spans="1:9" x14ac:dyDescent="0.25">
      <c r="B15" s="4" t="s">
        <v>41</v>
      </c>
      <c r="F15">
        <v>15104391129</v>
      </c>
      <c r="G15">
        <v>15668600864</v>
      </c>
      <c r="H15">
        <v>18184587855</v>
      </c>
    </row>
    <row r="16" spans="1:9" x14ac:dyDescent="0.25">
      <c r="A16" t="s">
        <v>8</v>
      </c>
      <c r="B16" s="4" t="s">
        <v>39</v>
      </c>
      <c r="C16">
        <v>10294102116</v>
      </c>
      <c r="D16">
        <v>27394833772.9944</v>
      </c>
      <c r="E16">
        <v>727560644.70299995</v>
      </c>
      <c r="G16">
        <v>174461791</v>
      </c>
      <c r="I16">
        <v>7361106575.6236</v>
      </c>
    </row>
    <row r="17" spans="1:8" x14ac:dyDescent="0.25">
      <c r="B17" s="4" t="s">
        <v>40</v>
      </c>
      <c r="C17">
        <v>17520143919</v>
      </c>
      <c r="D17">
        <v>29463841839.014603</v>
      </c>
      <c r="G17">
        <v>180357262</v>
      </c>
    </row>
    <row r="18" spans="1:8" x14ac:dyDescent="0.25">
      <c r="B18" s="4" t="s">
        <v>41</v>
      </c>
      <c r="C18">
        <v>26053161684</v>
      </c>
      <c r="D18">
        <v>14485260109.379801</v>
      </c>
      <c r="E18">
        <v>27208642095.134399</v>
      </c>
      <c r="G18">
        <v>190736698</v>
      </c>
      <c r="H18">
        <v>1189205779.3440001</v>
      </c>
    </row>
    <row r="19" spans="1:8" x14ac:dyDescent="0.25">
      <c r="A19" t="s">
        <v>7</v>
      </c>
      <c r="B19" s="4" t="s">
        <v>39</v>
      </c>
      <c r="C19">
        <v>15134308407</v>
      </c>
      <c r="G19">
        <v>1634446397</v>
      </c>
    </row>
    <row r="20" spans="1:8" x14ac:dyDescent="0.25">
      <c r="B20" s="4" t="s">
        <v>40</v>
      </c>
      <c r="C20">
        <v>11612012787</v>
      </c>
      <c r="G20">
        <v>1589173392</v>
      </c>
    </row>
    <row r="21" spans="1:8" x14ac:dyDescent="0.25">
      <c r="B21" s="4" t="s">
        <v>41</v>
      </c>
      <c r="C21">
        <v>11862573623</v>
      </c>
      <c r="G21">
        <v>1739466501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93A7-CAB9-4BB5-8184-B87D20E1298B}">
  <dimension ref="A1:F23"/>
  <sheetViews>
    <sheetView zoomScale="80" zoomScaleNormal="80" workbookViewId="0"/>
  </sheetViews>
  <sheetFormatPr baseColWidth="10" defaultColWidth="8.7109375" defaultRowHeight="15" x14ac:dyDescent="0.25"/>
  <cols>
    <col min="1" max="1" width="44" bestFit="1" customWidth="1"/>
    <col min="2" max="2" width="10.5703125" customWidth="1"/>
    <col min="3" max="3" width="18.7109375" bestFit="1" customWidth="1"/>
    <col min="4" max="5" width="12" bestFit="1" customWidth="1"/>
    <col min="6" max="6" width="18.7109375" bestFit="1" customWidth="1"/>
  </cols>
  <sheetData>
    <row r="1" spans="1:6" ht="21" x14ac:dyDescent="0.4">
      <c r="A1" s="8" t="s">
        <v>81</v>
      </c>
      <c r="B1" s="9" t="s">
        <v>70</v>
      </c>
    </row>
    <row r="2" spans="1:6" ht="21" x14ac:dyDescent="0.4">
      <c r="A2" s="8" t="s">
        <v>56</v>
      </c>
      <c r="B2" s="9" t="s">
        <v>57</v>
      </c>
    </row>
    <row r="5" spans="1:6" x14ac:dyDescent="0.25">
      <c r="C5" t="s">
        <v>36</v>
      </c>
      <c r="D5" t="s">
        <v>37</v>
      </c>
      <c r="E5" t="s">
        <v>20</v>
      </c>
      <c r="F5" t="s">
        <v>71</v>
      </c>
    </row>
    <row r="6" spans="1:6" x14ac:dyDescent="0.25">
      <c r="A6" t="s">
        <v>6</v>
      </c>
      <c r="B6" t="s">
        <v>39</v>
      </c>
      <c r="C6">
        <v>24251782658</v>
      </c>
      <c r="D6">
        <v>1886101596</v>
      </c>
      <c r="E6">
        <v>26137884254</v>
      </c>
      <c r="F6">
        <f>ROUND((C6/E6)*100,0)</f>
        <v>93</v>
      </c>
    </row>
    <row r="7" spans="1:6" x14ac:dyDescent="0.25">
      <c r="B7" t="s">
        <v>40</v>
      </c>
      <c r="C7">
        <v>40166315400</v>
      </c>
      <c r="E7">
        <v>40166315400</v>
      </c>
      <c r="F7">
        <f t="shared" ref="F7:F23" si="0">ROUND((C7/E7)*100,0)</f>
        <v>100</v>
      </c>
    </row>
    <row r="8" spans="1:6" x14ac:dyDescent="0.25">
      <c r="B8" t="s">
        <v>41</v>
      </c>
      <c r="C8">
        <v>55988642835</v>
      </c>
      <c r="E8">
        <v>55988642835</v>
      </c>
      <c r="F8">
        <f t="shared" si="0"/>
        <v>100</v>
      </c>
    </row>
    <row r="9" spans="1:6" x14ac:dyDescent="0.25">
      <c r="A9" t="s">
        <v>5</v>
      </c>
      <c r="B9" t="s">
        <v>39</v>
      </c>
      <c r="C9">
        <v>64481263412.101601</v>
      </c>
      <c r="D9">
        <v>2723922359.5028</v>
      </c>
      <c r="E9">
        <v>67205185771.604401</v>
      </c>
      <c r="F9">
        <f t="shared" si="0"/>
        <v>96</v>
      </c>
    </row>
    <row r="10" spans="1:6" x14ac:dyDescent="0.25">
      <c r="B10" t="s">
        <v>40</v>
      </c>
      <c r="C10">
        <v>82203448972.69899</v>
      </c>
      <c r="D10">
        <v>801074203</v>
      </c>
      <c r="E10">
        <v>83004523175.69899</v>
      </c>
      <c r="F10">
        <f t="shared" si="0"/>
        <v>99</v>
      </c>
    </row>
    <row r="11" spans="1:6" x14ac:dyDescent="0.25">
      <c r="B11" t="s">
        <v>41</v>
      </c>
      <c r="C11">
        <v>120169224470.99959</v>
      </c>
      <c r="D11">
        <v>3193825557</v>
      </c>
      <c r="E11">
        <v>123363050027.99959</v>
      </c>
      <c r="F11">
        <f t="shared" si="0"/>
        <v>97</v>
      </c>
    </row>
    <row r="12" spans="1:6" x14ac:dyDescent="0.25">
      <c r="A12" t="s">
        <v>16</v>
      </c>
      <c r="B12" t="s">
        <v>39</v>
      </c>
      <c r="C12">
        <v>56470960887</v>
      </c>
      <c r="D12">
        <v>540642379</v>
      </c>
      <c r="E12">
        <v>57011603266</v>
      </c>
      <c r="F12">
        <f t="shared" si="0"/>
        <v>99</v>
      </c>
    </row>
    <row r="13" spans="1:6" x14ac:dyDescent="0.25">
      <c r="B13" t="s">
        <v>40</v>
      </c>
      <c r="C13">
        <v>73975707604.005997</v>
      </c>
      <c r="E13">
        <v>73975707604.005997</v>
      </c>
      <c r="F13">
        <f t="shared" si="0"/>
        <v>100</v>
      </c>
    </row>
    <row r="14" spans="1:6" x14ac:dyDescent="0.25">
      <c r="B14" t="s">
        <v>41</v>
      </c>
      <c r="C14">
        <v>88034278004.083008</v>
      </c>
      <c r="D14">
        <v>4239038957</v>
      </c>
      <c r="E14">
        <v>92273316961.083008</v>
      </c>
      <c r="F14">
        <f t="shared" si="0"/>
        <v>95</v>
      </c>
    </row>
    <row r="15" spans="1:6" x14ac:dyDescent="0.25">
      <c r="A15" t="s">
        <v>8</v>
      </c>
      <c r="B15" t="s">
        <v>39</v>
      </c>
      <c r="C15">
        <v>9730389456.8164005</v>
      </c>
      <c r="D15">
        <v>42801919794.9944</v>
      </c>
      <c r="E15">
        <v>52532309251.810799</v>
      </c>
      <c r="F15">
        <f t="shared" si="0"/>
        <v>19</v>
      </c>
    </row>
    <row r="16" spans="1:6" x14ac:dyDescent="0.25">
      <c r="B16" t="s">
        <v>40</v>
      </c>
      <c r="C16">
        <v>18725335723.531097</v>
      </c>
      <c r="D16">
        <v>35748793136.486908</v>
      </c>
      <c r="E16">
        <v>54474128860.018005</v>
      </c>
      <c r="F16">
        <f t="shared" si="0"/>
        <v>34</v>
      </c>
    </row>
    <row r="17" spans="1:6" x14ac:dyDescent="0.25">
      <c r="B17" t="s">
        <v>41</v>
      </c>
      <c r="C17">
        <v>22710789149.478401</v>
      </c>
      <c r="D17">
        <v>52132089433.764999</v>
      </c>
      <c r="E17">
        <v>74842878583.243408</v>
      </c>
      <c r="F17">
        <f t="shared" si="0"/>
        <v>30</v>
      </c>
    </row>
    <row r="18" spans="1:6" x14ac:dyDescent="0.25">
      <c r="A18" t="s">
        <v>15</v>
      </c>
      <c r="B18" t="s">
        <v>39</v>
      </c>
      <c r="C18">
        <v>2274076113.4254999</v>
      </c>
      <c r="D18">
        <v>13874144605.993299</v>
      </c>
      <c r="E18">
        <v>16148220719.4188</v>
      </c>
      <c r="F18">
        <f t="shared" si="0"/>
        <v>14</v>
      </c>
    </row>
    <row r="19" spans="1:6" x14ac:dyDescent="0.25">
      <c r="B19" t="s">
        <v>40</v>
      </c>
      <c r="C19">
        <v>2881010762.8671007</v>
      </c>
      <c r="D19">
        <v>17706507135.7314</v>
      </c>
      <c r="E19">
        <v>20587517898.598499</v>
      </c>
      <c r="F19">
        <f t="shared" si="0"/>
        <v>14</v>
      </c>
    </row>
    <row r="20" spans="1:6" x14ac:dyDescent="0.25">
      <c r="B20" t="s">
        <v>41</v>
      </c>
      <c r="C20">
        <v>28774376646.319405</v>
      </c>
      <c r="E20">
        <v>28774376646.319405</v>
      </c>
      <c r="F20">
        <f t="shared" si="0"/>
        <v>100</v>
      </c>
    </row>
    <row r="21" spans="1:6" x14ac:dyDescent="0.25">
      <c r="A21" t="s">
        <v>7</v>
      </c>
      <c r="B21" t="s">
        <v>39</v>
      </c>
      <c r="C21">
        <v>27361056342.9259</v>
      </c>
      <c r="D21">
        <v>234309957</v>
      </c>
      <c r="E21">
        <v>27595366299.9259</v>
      </c>
      <c r="F21">
        <f t="shared" si="0"/>
        <v>99</v>
      </c>
    </row>
    <row r="22" spans="1:6" x14ac:dyDescent="0.25">
      <c r="B22" t="s">
        <v>40</v>
      </c>
      <c r="C22">
        <v>23357861555.518902</v>
      </c>
      <c r="E22">
        <v>23357861555.518902</v>
      </c>
      <c r="F22">
        <f t="shared" si="0"/>
        <v>100</v>
      </c>
    </row>
    <row r="23" spans="1:6" x14ac:dyDescent="0.25">
      <c r="B23" t="s">
        <v>41</v>
      </c>
      <c r="C23">
        <v>24446506455.096199</v>
      </c>
      <c r="E23">
        <v>24446506455.096199</v>
      </c>
      <c r="F23">
        <f t="shared" si="0"/>
        <v>100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BB0A-1419-4D15-BE13-A361AB05C4FD}">
  <dimension ref="A1:S33"/>
  <sheetViews>
    <sheetView zoomScale="70" zoomScaleNormal="70" workbookViewId="0"/>
  </sheetViews>
  <sheetFormatPr baseColWidth="10" defaultColWidth="8.7109375" defaultRowHeight="15" x14ac:dyDescent="0.25"/>
  <cols>
    <col min="1" max="1" width="16.7109375" bestFit="1" customWidth="1"/>
    <col min="2" max="2" width="16.7109375" customWidth="1"/>
    <col min="3" max="3" width="13" bestFit="1" customWidth="1"/>
    <col min="4" max="4" width="17.5703125" bestFit="1" customWidth="1"/>
    <col min="5" max="5" width="12" bestFit="1" customWidth="1"/>
    <col min="6" max="6" width="25.5703125" customWidth="1"/>
    <col min="7" max="7" width="4" bestFit="1" customWidth="1"/>
    <col min="8" max="9" width="12" bestFit="1" customWidth="1"/>
    <col min="10" max="10" width="6" bestFit="1" customWidth="1"/>
    <col min="11" max="11" width="12" bestFit="1" customWidth="1"/>
    <col min="12" max="12" width="6" bestFit="1" customWidth="1"/>
    <col min="13" max="22" width="12" bestFit="1" customWidth="1"/>
    <col min="23" max="23" width="7" bestFit="1" customWidth="1"/>
    <col min="24" max="24" width="10" bestFit="1" customWidth="1"/>
    <col min="25" max="25" width="12" bestFit="1" customWidth="1"/>
    <col min="26" max="26" width="9" bestFit="1" customWidth="1"/>
    <col min="27" max="27" width="10" bestFit="1" customWidth="1"/>
    <col min="28" max="28" width="12" bestFit="1" customWidth="1"/>
    <col min="29" max="29" width="10" bestFit="1" customWidth="1"/>
    <col min="30" max="30" width="12" bestFit="1" customWidth="1"/>
    <col min="31" max="31" width="8" bestFit="1" customWidth="1"/>
    <col min="32" max="32" width="10" bestFit="1" customWidth="1"/>
    <col min="33" max="33" width="12" bestFit="1" customWidth="1"/>
    <col min="34" max="34" width="8" bestFit="1" customWidth="1"/>
    <col min="35" max="35" width="7" bestFit="1" customWidth="1"/>
    <col min="36" max="36" width="12" bestFit="1" customWidth="1"/>
    <col min="37" max="39" width="11" bestFit="1" customWidth="1"/>
    <col min="40" max="42" width="12" bestFit="1" customWidth="1"/>
    <col min="43" max="45" width="11" bestFit="1" customWidth="1"/>
    <col min="46" max="46" width="9" bestFit="1" customWidth="1"/>
    <col min="47" max="51" width="11" bestFit="1" customWidth="1"/>
    <col min="52" max="52" width="8" bestFit="1" customWidth="1"/>
    <col min="53" max="53" width="12" bestFit="1" customWidth="1"/>
    <col min="54" max="58" width="8" bestFit="1" customWidth="1"/>
    <col min="59" max="59" width="10" bestFit="1" customWidth="1"/>
    <col min="60" max="60" width="12" bestFit="1" customWidth="1"/>
    <col min="61" max="61" width="11" bestFit="1" customWidth="1"/>
    <col min="62" max="62" width="9" bestFit="1" customWidth="1"/>
    <col min="63" max="63" width="10" bestFit="1" customWidth="1"/>
    <col min="64" max="64" width="8" bestFit="1" customWidth="1"/>
    <col min="65" max="65" width="12" bestFit="1" customWidth="1"/>
    <col min="66" max="66" width="10" bestFit="1" customWidth="1"/>
    <col min="67" max="68" width="8" bestFit="1" customWidth="1"/>
    <col min="69" max="69" width="11" bestFit="1" customWidth="1"/>
    <col min="70" max="70" width="8" bestFit="1" customWidth="1"/>
    <col min="71" max="71" width="12" bestFit="1" customWidth="1"/>
    <col min="72" max="72" width="11" bestFit="1" customWidth="1"/>
    <col min="73" max="73" width="8" bestFit="1" customWidth="1"/>
    <col min="74" max="74" width="11" bestFit="1" customWidth="1"/>
    <col min="75" max="75" width="9" bestFit="1" customWidth="1"/>
    <col min="76" max="77" width="12" bestFit="1" customWidth="1"/>
    <col min="78" max="78" width="8" bestFit="1" customWidth="1"/>
    <col min="79" max="79" width="11" bestFit="1" customWidth="1"/>
    <col min="80" max="82" width="8" bestFit="1" customWidth="1"/>
    <col min="83" max="83" width="11" bestFit="1" customWidth="1"/>
    <col min="84" max="84" width="8" bestFit="1" customWidth="1"/>
    <col min="85" max="85" width="12" bestFit="1" customWidth="1"/>
    <col min="86" max="86" width="10" bestFit="1" customWidth="1"/>
    <col min="87" max="87" width="8" bestFit="1" customWidth="1"/>
    <col min="88" max="88" width="12" bestFit="1" customWidth="1"/>
    <col min="89" max="90" width="8" bestFit="1" customWidth="1"/>
    <col min="91" max="91" width="10" bestFit="1" customWidth="1"/>
    <col min="92" max="92" width="11" bestFit="1" customWidth="1"/>
    <col min="93" max="94" width="12" bestFit="1" customWidth="1"/>
    <col min="95" max="95" width="8" bestFit="1" customWidth="1"/>
    <col min="96" max="97" width="12" bestFit="1" customWidth="1"/>
    <col min="98" max="99" width="8" bestFit="1" customWidth="1"/>
    <col min="100" max="100" width="12" bestFit="1" customWidth="1"/>
    <col min="101" max="101" width="8" bestFit="1" customWidth="1"/>
    <col min="102" max="105" width="12" bestFit="1" customWidth="1"/>
    <col min="106" max="106" width="11" bestFit="1" customWidth="1"/>
    <col min="107" max="107" width="8" bestFit="1" customWidth="1"/>
    <col min="108" max="108" width="12" bestFit="1" customWidth="1"/>
    <col min="109" max="109" width="8" bestFit="1" customWidth="1"/>
    <col min="110" max="111" width="12" bestFit="1" customWidth="1"/>
    <col min="112" max="112" width="10" bestFit="1" customWidth="1"/>
    <col min="113" max="114" width="12" bestFit="1" customWidth="1"/>
    <col min="115" max="115" width="8" bestFit="1" customWidth="1"/>
    <col min="116" max="116" width="12" bestFit="1" customWidth="1"/>
    <col min="117" max="117" width="8" bestFit="1" customWidth="1"/>
    <col min="118" max="118" width="12" bestFit="1" customWidth="1"/>
    <col min="119" max="119" width="11" bestFit="1" customWidth="1"/>
    <col min="120" max="120" width="8" bestFit="1" customWidth="1"/>
    <col min="121" max="121" width="12" bestFit="1" customWidth="1"/>
    <col min="122" max="122" width="8" bestFit="1" customWidth="1"/>
    <col min="123" max="123" width="11" bestFit="1" customWidth="1"/>
    <col min="124" max="124" width="12" bestFit="1" customWidth="1"/>
    <col min="125" max="126" width="8" bestFit="1" customWidth="1"/>
    <col min="127" max="127" width="12" bestFit="1" customWidth="1"/>
    <col min="128" max="130" width="9" bestFit="1" customWidth="1"/>
    <col min="131" max="131" width="11" bestFit="1" customWidth="1"/>
    <col min="132" max="132" width="12" bestFit="1" customWidth="1"/>
    <col min="133" max="134" width="9" bestFit="1" customWidth="1"/>
    <col min="135" max="137" width="12" bestFit="1" customWidth="1"/>
    <col min="138" max="140" width="9" bestFit="1" customWidth="1"/>
    <col min="141" max="141" width="12" bestFit="1" customWidth="1"/>
    <col min="142" max="142" width="9" bestFit="1" customWidth="1"/>
    <col min="143" max="144" width="12" bestFit="1" customWidth="1"/>
    <col min="145" max="145" width="9" bestFit="1" customWidth="1"/>
    <col min="146" max="146" width="12" bestFit="1" customWidth="1"/>
    <col min="147" max="147" width="9" bestFit="1" customWidth="1"/>
    <col min="148" max="148" width="12" bestFit="1" customWidth="1"/>
    <col min="149" max="149" width="9" bestFit="1" customWidth="1"/>
    <col min="150" max="152" width="12" bestFit="1" customWidth="1"/>
    <col min="153" max="154" width="9" bestFit="1" customWidth="1"/>
    <col min="155" max="155" width="12" bestFit="1" customWidth="1"/>
    <col min="156" max="156" width="9" bestFit="1" customWidth="1"/>
    <col min="157" max="158" width="12" bestFit="1" customWidth="1"/>
    <col min="159" max="159" width="11" bestFit="1" customWidth="1"/>
    <col min="160" max="160" width="9" bestFit="1" customWidth="1"/>
    <col min="161" max="162" width="12" bestFit="1" customWidth="1"/>
    <col min="163" max="163" width="9" bestFit="1" customWidth="1"/>
    <col min="164" max="164" width="12" bestFit="1" customWidth="1"/>
    <col min="165" max="168" width="9" bestFit="1" customWidth="1"/>
    <col min="169" max="169" width="12" bestFit="1" customWidth="1"/>
    <col min="170" max="171" width="9" bestFit="1" customWidth="1"/>
    <col min="172" max="172" width="12" bestFit="1" customWidth="1"/>
    <col min="173" max="173" width="9" bestFit="1" customWidth="1"/>
    <col min="174" max="174" width="12" bestFit="1" customWidth="1"/>
    <col min="175" max="176" width="9" bestFit="1" customWidth="1"/>
    <col min="177" max="177" width="12" bestFit="1" customWidth="1"/>
    <col min="178" max="178" width="9" bestFit="1" customWidth="1"/>
    <col min="179" max="179" width="11" bestFit="1" customWidth="1"/>
    <col min="180" max="180" width="12" bestFit="1" customWidth="1"/>
    <col min="181" max="181" width="9" bestFit="1" customWidth="1"/>
    <col min="182" max="182" width="11" bestFit="1" customWidth="1"/>
    <col min="183" max="183" width="12" bestFit="1" customWidth="1"/>
    <col min="184" max="184" width="9" bestFit="1" customWidth="1"/>
    <col min="185" max="185" width="12" bestFit="1" customWidth="1"/>
    <col min="186" max="186" width="9" bestFit="1" customWidth="1"/>
    <col min="187" max="187" width="12" bestFit="1" customWidth="1"/>
    <col min="188" max="191" width="9" bestFit="1" customWidth="1"/>
    <col min="192" max="192" width="12" bestFit="1" customWidth="1"/>
    <col min="193" max="193" width="10" bestFit="1" customWidth="1"/>
    <col min="194" max="195" width="9" bestFit="1" customWidth="1"/>
    <col min="196" max="196" width="12" bestFit="1" customWidth="1"/>
    <col min="197" max="197" width="9" bestFit="1" customWidth="1"/>
    <col min="198" max="198" width="12" bestFit="1" customWidth="1"/>
    <col min="199" max="202" width="9" bestFit="1" customWidth="1"/>
    <col min="203" max="203" width="12" bestFit="1" customWidth="1"/>
    <col min="204" max="206" width="9" bestFit="1" customWidth="1"/>
    <col min="207" max="208" width="12" bestFit="1" customWidth="1"/>
    <col min="209" max="209" width="9" bestFit="1" customWidth="1"/>
    <col min="210" max="211" width="12" bestFit="1" customWidth="1"/>
    <col min="212" max="213" width="9" bestFit="1" customWidth="1"/>
    <col min="214" max="214" width="12" bestFit="1" customWidth="1"/>
    <col min="215" max="216" width="9" bestFit="1" customWidth="1"/>
    <col min="217" max="219" width="12" bestFit="1" customWidth="1"/>
    <col min="220" max="220" width="9" bestFit="1" customWidth="1"/>
    <col min="221" max="222" width="12" bestFit="1" customWidth="1"/>
    <col min="223" max="223" width="10" bestFit="1" customWidth="1"/>
    <col min="224" max="225" width="9" bestFit="1" customWidth="1"/>
    <col min="226" max="228" width="12" bestFit="1" customWidth="1"/>
    <col min="229" max="231" width="9" bestFit="1" customWidth="1"/>
    <col min="232" max="232" width="12" bestFit="1" customWidth="1"/>
    <col min="233" max="233" width="9" bestFit="1" customWidth="1"/>
    <col min="234" max="234" width="12" bestFit="1" customWidth="1"/>
    <col min="235" max="244" width="9" bestFit="1" customWidth="1"/>
    <col min="245" max="245" width="12" bestFit="1" customWidth="1"/>
    <col min="246" max="246" width="9" bestFit="1" customWidth="1"/>
    <col min="247" max="247" width="12" bestFit="1" customWidth="1"/>
    <col min="248" max="249" width="9" bestFit="1" customWidth="1"/>
    <col min="250" max="250" width="12" bestFit="1" customWidth="1"/>
    <col min="251" max="253" width="9" bestFit="1" customWidth="1"/>
    <col min="254" max="254" width="12" bestFit="1" customWidth="1"/>
    <col min="255" max="259" width="9" bestFit="1" customWidth="1"/>
    <col min="260" max="261" width="12" bestFit="1" customWidth="1"/>
    <col min="262" max="264" width="9" bestFit="1" customWidth="1"/>
    <col min="265" max="265" width="12" bestFit="1" customWidth="1"/>
    <col min="266" max="267" width="9" bestFit="1" customWidth="1"/>
    <col min="268" max="268" width="12" bestFit="1" customWidth="1"/>
    <col min="269" max="269" width="9" bestFit="1" customWidth="1"/>
    <col min="270" max="270" width="11" bestFit="1" customWidth="1"/>
    <col min="271" max="273" width="9" bestFit="1" customWidth="1"/>
    <col min="274" max="274" width="12" bestFit="1" customWidth="1"/>
    <col min="275" max="277" width="9" bestFit="1" customWidth="1"/>
    <col min="278" max="278" width="12" bestFit="1" customWidth="1"/>
    <col min="279" max="279" width="9" bestFit="1" customWidth="1"/>
    <col min="280" max="280" width="12" bestFit="1" customWidth="1"/>
    <col min="281" max="284" width="9" bestFit="1" customWidth="1"/>
    <col min="285" max="285" width="12" bestFit="1" customWidth="1"/>
    <col min="286" max="288" width="9" bestFit="1" customWidth="1"/>
    <col min="289" max="289" width="12" bestFit="1" customWidth="1"/>
    <col min="290" max="291" width="9" bestFit="1" customWidth="1"/>
    <col min="292" max="292" width="10" bestFit="1" customWidth="1"/>
    <col min="293" max="294" width="9" bestFit="1" customWidth="1"/>
    <col min="295" max="295" width="12" bestFit="1" customWidth="1"/>
    <col min="296" max="306" width="9" bestFit="1" customWidth="1"/>
    <col min="307" max="307" width="10" bestFit="1" customWidth="1"/>
    <col min="308" max="308" width="12" bestFit="1" customWidth="1"/>
    <col min="309" max="309" width="9" bestFit="1" customWidth="1"/>
    <col min="310" max="310" width="12" bestFit="1" customWidth="1"/>
    <col min="311" max="311" width="9" bestFit="1" customWidth="1"/>
    <col min="312" max="312" width="12" bestFit="1" customWidth="1"/>
    <col min="313" max="313" width="9" bestFit="1" customWidth="1"/>
    <col min="314" max="316" width="12" bestFit="1" customWidth="1"/>
    <col min="317" max="320" width="9" bestFit="1" customWidth="1"/>
    <col min="321" max="322" width="12" bestFit="1" customWidth="1"/>
    <col min="323" max="323" width="9" bestFit="1" customWidth="1"/>
    <col min="324" max="324" width="11" bestFit="1" customWidth="1"/>
    <col min="325" max="325" width="12" bestFit="1" customWidth="1"/>
    <col min="326" max="329" width="9" bestFit="1" customWidth="1"/>
    <col min="330" max="331" width="12" bestFit="1" customWidth="1"/>
    <col min="332" max="332" width="11" bestFit="1" customWidth="1"/>
    <col min="333" max="334" width="12" bestFit="1" customWidth="1"/>
    <col min="335" max="336" width="10" bestFit="1" customWidth="1"/>
    <col min="337" max="337" width="12" bestFit="1" customWidth="1"/>
    <col min="338" max="338" width="10" bestFit="1" customWidth="1"/>
    <col min="339" max="339" width="12" bestFit="1" customWidth="1"/>
    <col min="340" max="347" width="10" bestFit="1" customWidth="1"/>
    <col min="348" max="349" width="12" bestFit="1" customWidth="1"/>
    <col min="350" max="351" width="10" bestFit="1" customWidth="1"/>
    <col min="352" max="352" width="12" bestFit="1" customWidth="1"/>
    <col min="353" max="355" width="10" bestFit="1" customWidth="1"/>
    <col min="356" max="356" width="12" bestFit="1" customWidth="1"/>
    <col min="357" max="362" width="10" bestFit="1" customWidth="1"/>
    <col min="363" max="363" width="12" bestFit="1" customWidth="1"/>
    <col min="364" max="364" width="10" bestFit="1" customWidth="1"/>
    <col min="365" max="365" width="12" bestFit="1" customWidth="1"/>
    <col min="366" max="367" width="10" bestFit="1" customWidth="1"/>
    <col min="368" max="369" width="12" bestFit="1" customWidth="1"/>
    <col min="370" max="374" width="10" bestFit="1" customWidth="1"/>
    <col min="375" max="375" width="12" bestFit="1" customWidth="1"/>
    <col min="376" max="377" width="10" bestFit="1" customWidth="1"/>
    <col min="378" max="379" width="12" bestFit="1" customWidth="1"/>
    <col min="380" max="386" width="10" bestFit="1" customWidth="1"/>
    <col min="387" max="387" width="12" bestFit="1" customWidth="1"/>
    <col min="388" max="391" width="10" bestFit="1" customWidth="1"/>
    <col min="392" max="392" width="12" bestFit="1" customWidth="1"/>
    <col min="393" max="393" width="10" bestFit="1" customWidth="1"/>
    <col min="394" max="396" width="12" bestFit="1" customWidth="1"/>
    <col min="397" max="397" width="10" bestFit="1" customWidth="1"/>
    <col min="398" max="400" width="12" bestFit="1" customWidth="1"/>
    <col min="401" max="402" width="10" bestFit="1" customWidth="1"/>
    <col min="403" max="403" width="12" bestFit="1" customWidth="1"/>
    <col min="404" max="404" width="10" bestFit="1" customWidth="1"/>
    <col min="405" max="405" width="12" bestFit="1" customWidth="1"/>
    <col min="406" max="408" width="10" bestFit="1" customWidth="1"/>
    <col min="409" max="409" width="12" bestFit="1" customWidth="1"/>
    <col min="410" max="410" width="10" bestFit="1" customWidth="1"/>
    <col min="411" max="412" width="12" bestFit="1" customWidth="1"/>
    <col min="413" max="413" width="10" bestFit="1" customWidth="1"/>
    <col min="414" max="416" width="12" bestFit="1" customWidth="1"/>
    <col min="417" max="418" width="10" bestFit="1" customWidth="1"/>
    <col min="419" max="419" width="12" bestFit="1" customWidth="1"/>
    <col min="420" max="430" width="10" bestFit="1" customWidth="1"/>
    <col min="431" max="432" width="12" bestFit="1" customWidth="1"/>
    <col min="433" max="433" width="10" bestFit="1" customWidth="1"/>
    <col min="434" max="437" width="12" bestFit="1" customWidth="1"/>
    <col min="438" max="438" width="10" bestFit="1" customWidth="1"/>
    <col min="439" max="439" width="12" bestFit="1" customWidth="1"/>
    <col min="440" max="440" width="10" bestFit="1" customWidth="1"/>
    <col min="441" max="441" width="12" bestFit="1" customWidth="1"/>
    <col min="442" max="442" width="10" bestFit="1" customWidth="1"/>
    <col min="443" max="443" width="12" bestFit="1" customWidth="1"/>
    <col min="444" max="446" width="10" bestFit="1" customWidth="1"/>
    <col min="447" max="447" width="12" bestFit="1" customWidth="1"/>
    <col min="448" max="448" width="10" bestFit="1" customWidth="1"/>
    <col min="449" max="449" width="12" bestFit="1" customWidth="1"/>
    <col min="450" max="450" width="10" bestFit="1" customWidth="1"/>
    <col min="451" max="451" width="12" bestFit="1" customWidth="1"/>
    <col min="452" max="453" width="10" bestFit="1" customWidth="1"/>
    <col min="454" max="454" width="12" bestFit="1" customWidth="1"/>
    <col min="455" max="458" width="10" bestFit="1" customWidth="1"/>
    <col min="459" max="459" width="12" bestFit="1" customWidth="1"/>
    <col min="460" max="460" width="10" bestFit="1" customWidth="1"/>
    <col min="461" max="463" width="12" bestFit="1" customWidth="1"/>
    <col min="464" max="466" width="10" bestFit="1" customWidth="1"/>
    <col min="467" max="469" width="12" bestFit="1" customWidth="1"/>
    <col min="470" max="473" width="10" bestFit="1" customWidth="1"/>
    <col min="474" max="474" width="12" bestFit="1" customWidth="1"/>
    <col min="475" max="480" width="10" bestFit="1" customWidth="1"/>
    <col min="481" max="481" width="12" bestFit="1" customWidth="1"/>
    <col min="482" max="482" width="10" bestFit="1" customWidth="1"/>
    <col min="483" max="483" width="12" bestFit="1" customWidth="1"/>
    <col min="484" max="484" width="10" bestFit="1" customWidth="1"/>
    <col min="485" max="485" width="12" bestFit="1" customWidth="1"/>
    <col min="486" max="486" width="10" bestFit="1" customWidth="1"/>
    <col min="487" max="487" width="12" bestFit="1" customWidth="1"/>
    <col min="488" max="488" width="10" bestFit="1" customWidth="1"/>
    <col min="489" max="489" width="12" bestFit="1" customWidth="1"/>
    <col min="490" max="490" width="10" bestFit="1" customWidth="1"/>
    <col min="491" max="491" width="12" bestFit="1" customWidth="1"/>
    <col min="492" max="492" width="10" bestFit="1" customWidth="1"/>
    <col min="493" max="493" width="12" bestFit="1" customWidth="1"/>
    <col min="494" max="495" width="10" bestFit="1" customWidth="1"/>
    <col min="496" max="497" width="12" bestFit="1" customWidth="1"/>
    <col min="498" max="499" width="10" bestFit="1" customWidth="1"/>
    <col min="500" max="501" width="12" bestFit="1" customWidth="1"/>
    <col min="502" max="502" width="11" bestFit="1" customWidth="1"/>
    <col min="503" max="503" width="12" bestFit="1" customWidth="1"/>
    <col min="504" max="504" width="10" bestFit="1" customWidth="1"/>
    <col min="505" max="505" width="12" bestFit="1" customWidth="1"/>
    <col min="506" max="507" width="10" bestFit="1" customWidth="1"/>
    <col min="508" max="508" width="12" bestFit="1" customWidth="1"/>
    <col min="509" max="509" width="10" bestFit="1" customWidth="1"/>
    <col min="510" max="510" width="12" bestFit="1" customWidth="1"/>
    <col min="511" max="511" width="10" bestFit="1" customWidth="1"/>
    <col min="512" max="512" width="12" bestFit="1" customWidth="1"/>
    <col min="513" max="516" width="10" bestFit="1" customWidth="1"/>
    <col min="517" max="517" width="12" bestFit="1" customWidth="1"/>
    <col min="518" max="520" width="10" bestFit="1" customWidth="1"/>
    <col min="521" max="521" width="12" bestFit="1" customWidth="1"/>
    <col min="522" max="530" width="10" bestFit="1" customWidth="1"/>
    <col min="531" max="531" width="12" bestFit="1" customWidth="1"/>
    <col min="532" max="532" width="10" bestFit="1" customWidth="1"/>
    <col min="533" max="534" width="12" bestFit="1" customWidth="1"/>
    <col min="535" max="536" width="10" bestFit="1" customWidth="1"/>
    <col min="537" max="537" width="12" bestFit="1" customWidth="1"/>
    <col min="538" max="538" width="10" bestFit="1" customWidth="1"/>
    <col min="539" max="540" width="12" bestFit="1" customWidth="1"/>
    <col min="541" max="541" width="10" bestFit="1" customWidth="1"/>
    <col min="542" max="543" width="12" bestFit="1" customWidth="1"/>
    <col min="544" max="546" width="10" bestFit="1" customWidth="1"/>
    <col min="547" max="552" width="12" bestFit="1" customWidth="1"/>
    <col min="553" max="555" width="10" bestFit="1" customWidth="1"/>
    <col min="556" max="559" width="12" bestFit="1" customWidth="1"/>
    <col min="560" max="560" width="10" bestFit="1" customWidth="1"/>
    <col min="561" max="561" width="12" bestFit="1" customWidth="1"/>
    <col min="562" max="562" width="10" bestFit="1" customWidth="1"/>
    <col min="563" max="564" width="12" bestFit="1" customWidth="1"/>
    <col min="565" max="566" width="10" bestFit="1" customWidth="1"/>
    <col min="567" max="571" width="12" bestFit="1" customWidth="1"/>
    <col min="572" max="572" width="10" bestFit="1" customWidth="1"/>
    <col min="573" max="574" width="12" bestFit="1" customWidth="1"/>
    <col min="575" max="575" width="10" bestFit="1" customWidth="1"/>
    <col min="576" max="576" width="12" bestFit="1" customWidth="1"/>
    <col min="577" max="582" width="10" bestFit="1" customWidth="1"/>
    <col min="583" max="583" width="11" bestFit="1" customWidth="1"/>
    <col min="584" max="584" width="12" bestFit="1" customWidth="1"/>
    <col min="585" max="585" width="11" bestFit="1" customWidth="1"/>
    <col min="586" max="587" width="12" bestFit="1" customWidth="1"/>
    <col min="588" max="589" width="11" bestFit="1" customWidth="1"/>
    <col min="590" max="590" width="12" bestFit="1" customWidth="1"/>
    <col min="591" max="592" width="11" bestFit="1" customWidth="1"/>
    <col min="593" max="594" width="12" bestFit="1" customWidth="1"/>
    <col min="595" max="599" width="11" bestFit="1" customWidth="1"/>
    <col min="600" max="600" width="12" bestFit="1" customWidth="1"/>
    <col min="601" max="602" width="11" bestFit="1" customWidth="1"/>
    <col min="603" max="604" width="12" bestFit="1" customWidth="1"/>
    <col min="605" max="609" width="11" bestFit="1" customWidth="1"/>
    <col min="610" max="610" width="12" bestFit="1" customWidth="1"/>
    <col min="611" max="614" width="11" bestFit="1" customWidth="1"/>
    <col min="615" max="615" width="12" bestFit="1" customWidth="1"/>
    <col min="616" max="624" width="11" bestFit="1" customWidth="1"/>
    <col min="625" max="625" width="12" bestFit="1" customWidth="1"/>
    <col min="626" max="646" width="11" bestFit="1" customWidth="1"/>
    <col min="647" max="647" width="12" bestFit="1" customWidth="1"/>
    <col min="648" max="650" width="11" bestFit="1" customWidth="1"/>
    <col min="651" max="652" width="12" bestFit="1" customWidth="1"/>
    <col min="653" max="653" width="11" bestFit="1" customWidth="1"/>
    <col min="654" max="654" width="12" bestFit="1" customWidth="1"/>
    <col min="655" max="655" width="11" bestFit="1" customWidth="1"/>
    <col min="656" max="656" width="12" bestFit="1" customWidth="1"/>
    <col min="657" max="665" width="11" bestFit="1" customWidth="1"/>
    <col min="666" max="667" width="12" bestFit="1" customWidth="1"/>
    <col min="668" max="668" width="11" bestFit="1" customWidth="1"/>
    <col min="669" max="676" width="12" bestFit="1" customWidth="1"/>
    <col min="677" max="677" width="7.28515625" bestFit="1" customWidth="1"/>
    <col min="678" max="678" width="12" bestFit="1" customWidth="1"/>
  </cols>
  <sheetData>
    <row r="1" spans="1:19" ht="21" x14ac:dyDescent="0.4">
      <c r="A1" s="8" t="s">
        <v>81</v>
      </c>
      <c r="B1" s="9" t="s">
        <v>73</v>
      </c>
    </row>
    <row r="2" spans="1:19" ht="21" x14ac:dyDescent="0.4">
      <c r="A2" s="8" t="s">
        <v>56</v>
      </c>
      <c r="B2" s="9" t="s">
        <v>57</v>
      </c>
    </row>
    <row r="3" spans="1:19" ht="21" x14ac:dyDescent="0.4">
      <c r="A3" s="8"/>
      <c r="B3" s="9"/>
    </row>
    <row r="5" spans="1:19" x14ac:dyDescent="0.25">
      <c r="C5" t="s">
        <v>32</v>
      </c>
      <c r="D5" t="s">
        <v>33</v>
      </c>
      <c r="E5" t="s">
        <v>52</v>
      </c>
      <c r="F5" t="s">
        <v>72</v>
      </c>
    </row>
    <row r="6" spans="1:19" x14ac:dyDescent="0.25">
      <c r="A6" t="s">
        <v>6</v>
      </c>
      <c r="B6" t="s">
        <v>39</v>
      </c>
      <c r="C6">
        <v>21223990182.050499</v>
      </c>
      <c r="D6">
        <v>4625250771.9495001</v>
      </c>
      <c r="E6">
        <f>C6+D6</f>
        <v>25849240954</v>
      </c>
      <c r="F6">
        <f>ROUND((C6/E6)*100,0)</f>
        <v>82</v>
      </c>
    </row>
    <row r="7" spans="1:19" x14ac:dyDescent="0.25">
      <c r="B7" t="s">
        <v>40</v>
      </c>
      <c r="C7">
        <v>34231562669.778603</v>
      </c>
      <c r="D7">
        <v>5909311141.2214003</v>
      </c>
      <c r="E7">
        <f t="shared" ref="E7:E23" si="0">C7+D7</f>
        <v>40140873811</v>
      </c>
      <c r="F7">
        <f t="shared" ref="F7:F23" si="1">ROUND((C7/E7)*100,0)</f>
        <v>85</v>
      </c>
    </row>
    <row r="8" spans="1:19" x14ac:dyDescent="0.25">
      <c r="B8" t="s">
        <v>41</v>
      </c>
      <c r="C8">
        <v>49118663431.717094</v>
      </c>
      <c r="D8">
        <v>6835481118.2828999</v>
      </c>
      <c r="E8">
        <f t="shared" si="0"/>
        <v>55954144549.999992</v>
      </c>
      <c r="F8">
        <f t="shared" si="1"/>
        <v>88</v>
      </c>
    </row>
    <row r="9" spans="1:19" x14ac:dyDescent="0.25">
      <c r="A9" t="s">
        <v>5</v>
      </c>
      <c r="B9" t="s">
        <v>39</v>
      </c>
      <c r="C9">
        <v>38886006167.920532</v>
      </c>
      <c r="D9">
        <v>27204218050.226257</v>
      </c>
      <c r="E9">
        <f t="shared" si="0"/>
        <v>66090224218.14679</v>
      </c>
      <c r="F9">
        <f t="shared" si="1"/>
        <v>59</v>
      </c>
    </row>
    <row r="10" spans="1:19" x14ac:dyDescent="0.25">
      <c r="B10" t="s">
        <v>40</v>
      </c>
      <c r="C10">
        <v>47056165062.069801</v>
      </c>
      <c r="D10">
        <v>34911155916.653702</v>
      </c>
      <c r="E10">
        <f t="shared" si="0"/>
        <v>81967320978.723511</v>
      </c>
      <c r="F10">
        <f t="shared" si="1"/>
        <v>57</v>
      </c>
    </row>
    <row r="11" spans="1:19" x14ac:dyDescent="0.25">
      <c r="B11" t="s">
        <v>41</v>
      </c>
      <c r="C11">
        <v>71670783659.619095</v>
      </c>
      <c r="D11">
        <v>50309413482.834496</v>
      </c>
      <c r="E11">
        <f t="shared" si="0"/>
        <v>121980197142.45358</v>
      </c>
      <c r="F11">
        <f t="shared" si="1"/>
        <v>59</v>
      </c>
    </row>
    <row r="12" spans="1:19" x14ac:dyDescent="0.25">
      <c r="A12" t="s">
        <v>16</v>
      </c>
      <c r="B12" t="s">
        <v>39</v>
      </c>
      <c r="C12">
        <v>52376903906.639702</v>
      </c>
      <c r="D12">
        <v>3672571623.3603005</v>
      </c>
      <c r="E12">
        <f t="shared" si="0"/>
        <v>56049475530</v>
      </c>
      <c r="F12">
        <f t="shared" si="1"/>
        <v>93</v>
      </c>
    </row>
    <row r="13" spans="1:19" x14ac:dyDescent="0.25">
      <c r="B13" t="s">
        <v>40</v>
      </c>
      <c r="C13">
        <v>68896281666.892593</v>
      </c>
      <c r="D13">
        <v>4296224088.1134005</v>
      </c>
      <c r="E13">
        <f>C13+D13</f>
        <v>73192505755.005997</v>
      </c>
      <c r="F13">
        <f t="shared" si="1"/>
        <v>94</v>
      </c>
    </row>
    <row r="14" spans="1:19" x14ac:dyDescent="0.25">
      <c r="B14" t="s">
        <v>41</v>
      </c>
      <c r="C14">
        <v>84830656632.966309</v>
      </c>
      <c r="D14">
        <v>4835881901.7786989</v>
      </c>
      <c r="E14">
        <f t="shared" si="0"/>
        <v>89666538534.74501</v>
      </c>
      <c r="F14">
        <f t="shared" si="1"/>
        <v>95</v>
      </c>
    </row>
    <row r="15" spans="1:19" x14ac:dyDescent="0.25">
      <c r="A15" t="s">
        <v>8</v>
      </c>
      <c r="B15" t="s">
        <v>39</v>
      </c>
      <c r="C15">
        <v>30806563202.059498</v>
      </c>
      <c r="D15">
        <v>1245834416.9729998</v>
      </c>
      <c r="E15">
        <f t="shared" si="0"/>
        <v>32052397619.032497</v>
      </c>
      <c r="F15">
        <f t="shared" si="1"/>
        <v>96</v>
      </c>
    </row>
    <row r="16" spans="1:19" x14ac:dyDescent="0.25">
      <c r="B16" t="s">
        <v>40</v>
      </c>
      <c r="C16">
        <v>30267281562.350903</v>
      </c>
      <c r="D16">
        <v>1672340350.1439998</v>
      </c>
      <c r="E16">
        <f t="shared" si="0"/>
        <v>31939621912.494904</v>
      </c>
      <c r="F16">
        <f t="shared" si="1"/>
        <v>95</v>
      </c>
      <c r="S16" s="1"/>
    </row>
    <row r="17" spans="1:19" x14ac:dyDescent="0.25">
      <c r="B17" t="s">
        <v>41</v>
      </c>
      <c r="C17">
        <v>40226798727.901413</v>
      </c>
      <c r="D17">
        <v>3111034504.9853878</v>
      </c>
      <c r="E17">
        <f t="shared" si="0"/>
        <v>43337833232.886803</v>
      </c>
      <c r="F17">
        <f t="shared" si="1"/>
        <v>93</v>
      </c>
    </row>
    <row r="18" spans="1:19" x14ac:dyDescent="0.25">
      <c r="A18" t="s">
        <v>15</v>
      </c>
      <c r="B18" t="s">
        <v>39</v>
      </c>
      <c r="C18">
        <v>13553584758.715225</v>
      </c>
      <c r="D18">
        <v>1229782553.508575</v>
      </c>
      <c r="E18">
        <f t="shared" si="0"/>
        <v>14783367312.223801</v>
      </c>
      <c r="F18">
        <f t="shared" si="1"/>
        <v>92</v>
      </c>
    </row>
    <row r="19" spans="1:19" x14ac:dyDescent="0.25">
      <c r="B19" t="s">
        <v>40</v>
      </c>
      <c r="C19">
        <v>17825753399.258469</v>
      </c>
      <c r="D19">
        <v>1118764272.1958308</v>
      </c>
      <c r="E19">
        <f t="shared" si="0"/>
        <v>18944517671.4543</v>
      </c>
      <c r="F19">
        <f t="shared" si="1"/>
        <v>94</v>
      </c>
      <c r="S19" s="1"/>
    </row>
    <row r="20" spans="1:19" x14ac:dyDescent="0.25">
      <c r="B20" t="s">
        <v>41</v>
      </c>
      <c r="C20">
        <v>26945036774.272243</v>
      </c>
      <c r="D20">
        <v>1756745783.520155</v>
      </c>
      <c r="E20">
        <f t="shared" si="0"/>
        <v>28701782557.792397</v>
      </c>
      <c r="F20">
        <f t="shared" si="1"/>
        <v>94</v>
      </c>
    </row>
    <row r="21" spans="1:19" x14ac:dyDescent="0.25">
      <c r="A21" t="s">
        <v>7</v>
      </c>
      <c r="B21" t="s">
        <v>39</v>
      </c>
      <c r="C21">
        <v>23855906886.916405</v>
      </c>
      <c r="D21">
        <v>3469556630.8559995</v>
      </c>
      <c r="E21">
        <f t="shared" si="0"/>
        <v>27325463517.772404</v>
      </c>
      <c r="F21">
        <f t="shared" si="1"/>
        <v>87</v>
      </c>
    </row>
    <row r="22" spans="1:19" x14ac:dyDescent="0.25">
      <c r="B22" t="s">
        <v>40</v>
      </c>
      <c r="C22">
        <v>19693362451.005802</v>
      </c>
      <c r="D22">
        <v>3658393048.4585004</v>
      </c>
      <c r="E22">
        <f t="shared" si="0"/>
        <v>23351755499.464302</v>
      </c>
      <c r="F22">
        <f t="shared" si="1"/>
        <v>84</v>
      </c>
      <c r="S22" s="1"/>
    </row>
    <row r="23" spans="1:19" x14ac:dyDescent="0.25">
      <c r="B23" t="s">
        <v>41</v>
      </c>
      <c r="C23">
        <v>20299712628.053799</v>
      </c>
      <c r="D23">
        <v>4130146378.9710002</v>
      </c>
      <c r="E23">
        <f t="shared" si="0"/>
        <v>24429859007.024799</v>
      </c>
      <c r="F23">
        <f t="shared" si="1"/>
        <v>83</v>
      </c>
    </row>
    <row r="25" spans="1:19" x14ac:dyDescent="0.25">
      <c r="S25" s="1"/>
    </row>
    <row r="29" spans="1:19" x14ac:dyDescent="0.25">
      <c r="S29" s="1"/>
    </row>
    <row r="33" spans="19:19" x14ac:dyDescent="0.25">
      <c r="S33" s="1"/>
    </row>
  </sheetData>
  <sortState xmlns:xlrd2="http://schemas.microsoft.com/office/spreadsheetml/2017/richdata2" columnSort="1" ref="A5:D19">
    <sortCondition descending="1" ref="D1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2.1</vt:lpstr>
      <vt:lpstr>3.1</vt:lpstr>
      <vt:lpstr>3.2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2022-05-03T13:22:08Z</dcterms:created>
  <dcterms:modified xsi:type="dcterms:W3CDTF">2022-05-03T13:22:31Z</dcterms:modified>
</cp:coreProperties>
</file>