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8_{E83931DF-FA76-4DCE-BECD-50D7C20A598E}" xr6:coauthVersionLast="47" xr6:coauthVersionMax="47" xr10:uidLastSave="{00000000-0000-0000-0000-000000000000}"/>
  <bookViews>
    <workbookView xWindow="-110" yWindow="-110" windowWidth="19420" windowHeight="10300" tabRatio="874" xr2:uid="{00000000-000D-0000-FFFF-FFFF00000000}"/>
  </bookViews>
  <sheets>
    <sheet name="1.1" sheetId="55" r:id="rId1"/>
    <sheet name="1.2" sheetId="56" r:id="rId2"/>
    <sheet name="1.3" sheetId="57" r:id="rId3"/>
    <sheet name="1.4" sheetId="59" r:id="rId4"/>
    <sheet name="1.5" sheetId="60" r:id="rId5"/>
    <sheet name="1.6" sheetId="61" r:id="rId6"/>
    <sheet name="2.1 og 2.2" sheetId="3" r:id="rId7"/>
    <sheet name="2.3" sheetId="1" r:id="rId8"/>
    <sheet name="2.4" sheetId="38" r:id="rId9"/>
    <sheet name="2.5" sheetId="7" r:id="rId10"/>
    <sheet name="2.6" sheetId="9" r:id="rId11"/>
    <sheet name="2.7" sheetId="8" r:id="rId12"/>
    <sheet name="2.8" sheetId="4" r:id="rId13"/>
    <sheet name="2.9" sheetId="5" r:id="rId14"/>
    <sheet name="2.10" sheetId="24" r:id="rId15"/>
    <sheet name="3.1" sheetId="52" r:id="rId16"/>
    <sheet name="3.2" sheetId="23" r:id="rId17"/>
    <sheet name="3.3" sheetId="22" r:id="rId18"/>
    <sheet name="3.4" sheetId="63" r:id="rId19"/>
    <sheet name="3.5" sheetId="13" r:id="rId20"/>
    <sheet name="3.6" sheetId="50" r:id="rId21"/>
    <sheet name="3.7" sheetId="65" r:id="rId22"/>
    <sheet name="3.8" sheetId="21" r:id="rId23"/>
  </sheets>
  <externalReferences>
    <externalReference r:id="rId24"/>
    <externalReference r:id="rId25"/>
    <externalReference r:id="rId26"/>
    <externalReference r:id="rId27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97e7e24e01c498e8886d29fbd7c3af6_61_7" hidden="1">#REF!</definedName>
    <definedName name="TRNR_21b3387dfb284a66a23c63b4949a3c46_54_5" hidden="1">'[2]Figur 2.1'!#REF!</definedName>
    <definedName name="TRNR_a56eb01db1fd40ef829d834fedca96e7_61_7" hidden="1">'[3]1.11 kape'!#REF!</definedName>
    <definedName name="TRNR_b703cd4ea439475e924ec7142a2054a0_83_2" hidden="1">'[4]1.7 kape'!#REF!</definedName>
    <definedName name="TRNR_be14afef46d84dde8d3e64f52ef2527a_54_6" hidden="1">'[2]Figur 2.2'!#REF!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8" l="1"/>
  <c r="C18" i="8"/>
  <c r="C17" i="8"/>
  <c r="C16" i="8"/>
  <c r="C15" i="8"/>
  <c r="C14" i="8"/>
  <c r="C13" i="8"/>
  <c r="C12" i="8"/>
  <c r="C11" i="8"/>
  <c r="C10" i="8"/>
  <c r="C9" i="8"/>
  <c r="C8" i="8"/>
  <c r="C7" i="8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B26" i="3"/>
  <c r="B9" i="3"/>
</calcChain>
</file>

<file path=xl/sharedStrings.xml><?xml version="1.0" encoding="utf-8"?>
<sst xmlns="http://schemas.openxmlformats.org/spreadsheetml/2006/main" count="223" uniqueCount="113">
  <si>
    <t>Tittel:</t>
  </si>
  <si>
    <t>Kilde:</t>
  </si>
  <si>
    <t>Finanstilsynet</t>
  </si>
  <si>
    <t>Norske forbrukslånsbanker</t>
  </si>
  <si>
    <t>Andre norske banker og finansieringsforetak</t>
  </si>
  <si>
    <t>Tolvmånedersvekst i det norske forbrukslånmarkedet og husholdningenes innenlandsgjeld (K2)</t>
  </si>
  <si>
    <t>Finanstilsynet og SSB (K2)</t>
  </si>
  <si>
    <t>K2 husholdninger</t>
  </si>
  <si>
    <t xml:space="preserve"> 31.12.18</t>
  </si>
  <si>
    <t xml:space="preserve"> 31.12.19</t>
  </si>
  <si>
    <t xml:space="preserve"> 31.12.20</t>
  </si>
  <si>
    <t xml:space="preserve">Finanstilsynet </t>
  </si>
  <si>
    <t>Kredittkort</t>
  </si>
  <si>
    <t>Andre forbrukslån</t>
  </si>
  <si>
    <t>Totalt</t>
  </si>
  <si>
    <t xml:space="preserve"> 31.03.20</t>
  </si>
  <si>
    <t xml:space="preserve"> 30.06.20</t>
  </si>
  <si>
    <t xml:space="preserve"> 30.09.20</t>
  </si>
  <si>
    <t>Over 60 år</t>
  </si>
  <si>
    <t>Resultatutvikling forbrukslån (inkl. norske foretaks utlån i utlandet)</t>
  </si>
  <si>
    <t>Nettorente i prosent av GFK</t>
  </si>
  <si>
    <t>Tap i prosent av gj.sn. utlån</t>
  </si>
  <si>
    <t>Resultat i prosent av GFK</t>
  </si>
  <si>
    <t>Norge</t>
  </si>
  <si>
    <t>Utland</t>
  </si>
  <si>
    <t xml:space="preserve"> </t>
  </si>
  <si>
    <t>Mislighold over 90 dager i prosent av forbrukslån (inkl. norske foretaks utlån i utlandet)</t>
  </si>
  <si>
    <t>Samlet utvalg</t>
  </si>
  <si>
    <t xml:space="preserve"> 31.12.21</t>
  </si>
  <si>
    <t>Kvartalsvis utvikling i mislighold over 90 dager i prosent av forbrukslån i Norge</t>
  </si>
  <si>
    <t>Andel utlån som avviker fra ett eller flere av kravene i forbrukslånsforskriften</t>
  </si>
  <si>
    <t>2. kv. 19</t>
  </si>
  <si>
    <t>3. kv. 19</t>
  </si>
  <si>
    <t>4. kv. 19</t>
  </si>
  <si>
    <t>1. kv. 20</t>
  </si>
  <si>
    <t>2. kv. 20</t>
  </si>
  <si>
    <t>3. kv. 20</t>
  </si>
  <si>
    <t>4. kv. 20</t>
  </si>
  <si>
    <t>1. kv. 21</t>
  </si>
  <si>
    <t>2. kv. 21</t>
  </si>
  <si>
    <t>3. kv. 21</t>
  </si>
  <si>
    <t>4. kv. 21</t>
  </si>
  <si>
    <t>Finanstilsynet og Gjeldsregisteret AS</t>
  </si>
  <si>
    <t>Benyttet kreditt per type gjeld</t>
  </si>
  <si>
    <t>Forbrukslån</t>
  </si>
  <si>
    <t>Annen usikret gjeld</t>
  </si>
  <si>
    <t>Rammekreditter</t>
  </si>
  <si>
    <t>Betalingskort</t>
  </si>
  <si>
    <t>Benyttet kreditt fordelt på aldersgrupper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</si>
  <si>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</si>
  <si>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</si>
  <si>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</si>
  <si>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</si>
  <si>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</si>
  <si>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</si>
  <si>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</si>
  <si>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</si>
  <si>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</si>
  <si>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>Fordeling av rentebærende gjeld</t>
  </si>
  <si>
    <t>Norske porteføljekjøpsforetak</t>
  </si>
  <si>
    <t>Øvrige foretak</t>
  </si>
  <si>
    <t>Kreditter</t>
  </si>
  <si>
    <t>18-29 år</t>
  </si>
  <si>
    <t>Hovedstol (opprinnelig gjeld)</t>
  </si>
  <si>
    <t>Renter</t>
  </si>
  <si>
    <t>50 001–250 000</t>
  </si>
  <si>
    <t>0-1 år</t>
  </si>
  <si>
    <t>1-2 år</t>
  </si>
  <si>
    <t>2-3 år</t>
  </si>
  <si>
    <t>3-5 år</t>
  </si>
  <si>
    <t>Over 10 år</t>
  </si>
  <si>
    <t xml:space="preserve">5-10 år </t>
  </si>
  <si>
    <t>Grensekryssende porteføljekjøpsforetak</t>
  </si>
  <si>
    <t>Hovedstolens (opprinnelig gjeld) alder tilknyttet forbruksgjeld</t>
  </si>
  <si>
    <t xml:space="preserve">Misligholdte forbrukslån (over 90 dager) </t>
  </si>
  <si>
    <t>Solgte porteføljer av misligholdte forbrukslån siste 12 måneder</t>
  </si>
  <si>
    <t>Norske</t>
  </si>
  <si>
    <t>Utenlandske</t>
  </si>
  <si>
    <t>1. kv. 22</t>
  </si>
  <si>
    <t>2. kv. 22</t>
  </si>
  <si>
    <t>Utleggsforretninger i løpet av siste 12 måneder med resultat "intet til utlegg", fordelt på aldersgrupper</t>
  </si>
  <si>
    <t>Låntakere</t>
  </si>
  <si>
    <t>Kilder:</t>
  </si>
  <si>
    <t>Antall kreditter og låntakere</t>
  </si>
  <si>
    <t>6-10</t>
  </si>
  <si>
    <t>11-20</t>
  </si>
  <si>
    <t>21-50</t>
  </si>
  <si>
    <t>Over 50</t>
  </si>
  <si>
    <t>Benyttet kreditt fordelt på antall kreditter</t>
  </si>
  <si>
    <t>Kredittkortlån og andre forbrukslån. Utviklingen i utlånsvolum</t>
  </si>
  <si>
    <t xml:space="preserve">Misligholdt forbruksgjeld (opprinnelig gjeld og renter) per 31.12.2022, fordelt på aldersgrupper </t>
  </si>
  <si>
    <t>Inkassosaker</t>
  </si>
  <si>
    <t>Hovedstol</t>
  </si>
  <si>
    <t>Over 25%</t>
  </si>
  <si>
    <t>10 - 14,9%</t>
  </si>
  <si>
    <t>15 - 19,9%</t>
  </si>
  <si>
    <t>20 - 24,9%</t>
  </si>
  <si>
    <t>Gjennomsnittlig misligholdt forbruksgjeld (opprinnelig gjeld og renter) per inkassosak per 31.12.2022, fordelt på aldersgrupper</t>
  </si>
  <si>
    <t>0 - 9,9%</t>
  </si>
  <si>
    <t>Andel inkassosaker og hovedstol tilknyttet forbruksgjeld per 31.12.2022, fordelt på kategorier av nominelle rentesatsintervaller</t>
  </si>
  <si>
    <t>Fordeling av inkassosakenes hovedstol tilknyttet forbruksgjeld per 31.12.2022</t>
  </si>
  <si>
    <t>0–10 000</t>
  </si>
  <si>
    <t>10 001–50 000</t>
  </si>
  <si>
    <t>Over 250 000</t>
  </si>
  <si>
    <t xml:space="preserve">Andel av saker </t>
  </si>
  <si>
    <t>Lån og inkassosaker tilknyttet forbruksgjeld per 31.12.2022, fordelt på aldersgrupper</t>
  </si>
  <si>
    <t>Inkassosaker tilknyttet forbruksgjeld per 31.12.2022 som har vært til inndrivelse i inntil tre år regnet fra hovedstolens forfallstidspunkt, uten innbetaling</t>
  </si>
  <si>
    <t xml:space="preserve">Fordeling av forbrukslån i Norge </t>
  </si>
  <si>
    <t>Utenlandske foretak</t>
  </si>
  <si>
    <t>3. kv. 22</t>
  </si>
  <si>
    <t>4. kv. 22</t>
  </si>
  <si>
    <t>Andel av samlet forbruksgjeld</t>
  </si>
  <si>
    <t>Andel av samlet antall inkassosaker tilknyttet forbruksgjeld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</si>
</sst>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  <numFmt numFmtId="170" formatCode="_(* #,##0.0_);_(* \(#,##0.0\);_(* &quot;-&quot;??_);_(@_)"/>
    <numFmt numFmtId="171" formatCode="_-* #,##0.0_-;\-* #,##0.0_-;_-* &quot;-&quot;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167" fontId="1" fillId="0" borderId="0" xfId="0" applyNumberFormat="1" applyFont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7" fontId="0" fillId="0" borderId="0" xfId="0" applyNumberFormat="1"/>
    <xf numFmtId="167" fontId="6" fillId="0" borderId="0" xfId="0" applyNumberFormat="1" applyFont="1"/>
    <xf numFmtId="168" fontId="5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7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center"/>
    </xf>
    <xf numFmtId="0" fontId="9" fillId="0" borderId="0" xfId="0" applyFont="1"/>
    <xf numFmtId="168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1" fontId="2" fillId="0" borderId="0" xfId="1" applyNumberFormat="1" applyFont="1" applyAlignment="1">
      <alignment horizontal="right"/>
    </xf>
    <xf numFmtId="0" fontId="7" fillId="0" borderId="0" xfId="0" applyFont="1"/>
    <xf numFmtId="17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9" fontId="1" fillId="0" borderId="0" xfId="2" applyNumberFormat="1" applyFont="1" applyAlignment="1"/>
    <xf numFmtId="0" fontId="1" fillId="0" borderId="0" xfId="0" applyFont="1" applyAlignment="1">
      <alignment horizontal="center" vertical="center"/>
    </xf>
    <xf numFmtId="169" fontId="1" fillId="0" borderId="0" xfId="2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168" fontId="1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7" fontId="10" fillId="0" borderId="0" xfId="0" applyNumberFormat="1" applyFont="1"/>
    <xf numFmtId="0" fontId="12" fillId="0" borderId="0" xfId="0" applyFont="1"/>
    <xf numFmtId="165" fontId="0" fillId="0" borderId="1" xfId="0" applyNumberFormat="1" applyBorder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4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14" fontId="14" fillId="0" borderId="0" xfId="0" applyNumberFormat="1" applyFont="1"/>
    <xf numFmtId="168" fontId="14" fillId="0" borderId="0" xfId="0" applyNumberFormat="1" applyFont="1"/>
    <xf numFmtId="167" fontId="14" fillId="0" borderId="0" xfId="0" applyNumberFormat="1" applyFont="1"/>
    <xf numFmtId="0" fontId="16" fillId="0" borderId="0" xfId="0" applyFont="1"/>
    <xf numFmtId="166" fontId="14" fillId="0" borderId="0" xfId="0" applyNumberFormat="1" applyFont="1"/>
    <xf numFmtId="170" fontId="14" fillId="0" borderId="0" xfId="2" applyNumberFormat="1" applyFont="1"/>
    <xf numFmtId="1" fontId="14" fillId="0" borderId="0" xfId="0" applyNumberFormat="1" applyFont="1"/>
    <xf numFmtId="171" fontId="14" fillId="0" borderId="0" xfId="0" applyNumberFormat="1" applyFont="1"/>
    <xf numFmtId="170" fontId="14" fillId="0" borderId="0" xfId="0" applyNumberFormat="1" applyFont="1"/>
    <xf numFmtId="0" fontId="14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4" fillId="0" borderId="0" xfId="0" applyNumberFormat="1" applyFont="1" applyAlignment="1">
      <alignment horizontal="left"/>
    </xf>
    <xf numFmtId="170" fontId="14" fillId="0" borderId="0" xfId="2" applyNumberFormat="1" applyFont="1" applyFill="1"/>
  </cellXfs>
  <cellStyles count="3">
    <cellStyle name="Komma" xfId="2" builtinId="3"/>
    <cellStyle name="Normal" xfId="0" builtinId="0"/>
    <cellStyle name="Normal 8" xfId="1" xr:uid="{83212B54-6D19-4F33-BAE4-3160BBD042FA}"/>
  </cellStyles>
  <dxfs count="0"/>
  <tableStyles count="0" defaultTableStyle="TableStyleMedium9" defaultPivotStyle="PivotStyleLight16"/>
  <colors>
    <mruColors>
      <color rgb="FF751A21"/>
      <color rgb="FF71C277"/>
      <color rgb="FFCCCC00"/>
      <color rgb="FF808000"/>
      <color rgb="FF52A9FF"/>
      <color rgb="FF002A85"/>
      <color rgb="FFF75C45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'1.1'!$A$7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'1.1'!$B$6:$O$6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'1.1'!$B$7:$O$7</c:f>
              <c:numCache>
                <c:formatCode>0.0</c:formatCode>
                <c:ptCount val="14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91C-B748-28443CE39720}"/>
            </c:ext>
          </c:extLst>
        </c:ser>
        <c:ser>
          <c:idx val="2"/>
          <c:order val="1"/>
          <c:tx>
            <c:strRef>
              <c:f>'1.1'!$A$8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'1.1'!$B$6:$O$6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'1.1'!$B$8:$O$8</c:f>
              <c:numCache>
                <c:formatCode>0.0</c:formatCode>
                <c:ptCount val="14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  <c:pt idx="10">
                  <c:v>12.07850434028</c:v>
                </c:pt>
                <c:pt idx="11">
                  <c:v>11.25242607243</c:v>
                </c:pt>
                <c:pt idx="12">
                  <c:v>9.8600093031900009</c:v>
                </c:pt>
                <c:pt idx="13">
                  <c:v>9.5816160034099997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91C-B748-28443CE39720}"/>
            </c:ext>
          </c:extLst>
        </c:ser>
        <c:ser>
          <c:idx val="0"/>
          <c:order val="2"/>
          <c:tx>
            <c:strRef>
              <c:f>'1.1'!$A$9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'1.1'!$B$6:$O$6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'1.1'!$B$9:$O$9</c:f>
              <c:numCache>
                <c:formatCode>0.0</c:formatCode>
                <c:ptCount val="14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91C-B748-28443CE39720}"/>
            </c:ext>
          </c:extLst>
        </c:ser>
        <c:ser>
          <c:idx val="3"/>
          <c:order val="3"/>
          <c:tx>
            <c:strRef>
              <c:f>'1.1'!$A$10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numRef>
              <c:f>'1.1'!$B$6:$O$6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'1.1'!$B$10:$O$10</c:f>
              <c:numCache>
                <c:formatCode>0.0</c:formatCode>
                <c:ptCount val="14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  <c:pt idx="10">
                  <c:v>1.09368319604</c:v>
                </c:pt>
                <c:pt idx="11">
                  <c:v>1.08231740786</c:v>
                </c:pt>
                <c:pt idx="12">
                  <c:v>0.97164767058000001</c:v>
                </c:pt>
                <c:pt idx="13">
                  <c:v>1.02327216146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'1.1'!$A$11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'1.1'!$B$6:$O$6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'1.1'!$B$11:$O$11</c:f>
              <c:numCache>
                <c:formatCode>General</c:formatCode>
                <c:ptCount val="1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'2.4'!$B$5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'2.4'!$A$6:$A$18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'2.4'!$B$6:$B$18</c:f>
              <c:numCache>
                <c:formatCode>0.0</c:formatCode>
                <c:ptCount val="13"/>
                <c:pt idx="0">
                  <c:v>49.9</c:v>
                </c:pt>
                <c:pt idx="1">
                  <c:v>44.7</c:v>
                </c:pt>
                <c:pt idx="2">
                  <c:v>41</c:v>
                </c:pt>
                <c:pt idx="3">
                  <c:v>40.299999999999997</c:v>
                </c:pt>
                <c:pt idx="4">
                  <c:v>38.4</c:v>
                </c:pt>
                <c:pt idx="5">
                  <c:v>35.9</c:v>
                </c:pt>
                <c:pt idx="6">
                  <c:v>35.5</c:v>
                </c:pt>
                <c:pt idx="7">
                  <c:v>35.6</c:v>
                </c:pt>
                <c:pt idx="8">
                  <c:v>35.1</c:v>
                </c:pt>
                <c:pt idx="9">
                  <c:v>35.6</c:v>
                </c:pt>
                <c:pt idx="10">
                  <c:v>36</c:v>
                </c:pt>
                <c:pt idx="11">
                  <c:v>36.700000000000003</c:v>
                </c:pt>
                <c:pt idx="1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9-4E4D-8E75-4F53FEA0679A}"/>
            </c:ext>
          </c:extLst>
        </c:ser>
        <c:ser>
          <c:idx val="3"/>
          <c:order val="1"/>
          <c:tx>
            <c:strRef>
              <c:f>'2.4'!$C$5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'2.4'!$A$6:$A$18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'2.4'!$C$6:$C$18</c:f>
              <c:numCache>
                <c:formatCode>0.0</c:formatCode>
                <c:ptCount val="13"/>
                <c:pt idx="0">
                  <c:v>61.500000000000007</c:v>
                </c:pt>
                <c:pt idx="1">
                  <c:v>59.7</c:v>
                </c:pt>
                <c:pt idx="2">
                  <c:v>56.8</c:v>
                </c:pt>
                <c:pt idx="3">
                  <c:v>55.3</c:v>
                </c:pt>
                <c:pt idx="4">
                  <c:v>54.300000000000004</c:v>
                </c:pt>
                <c:pt idx="5">
                  <c:v>52.000000000000007</c:v>
                </c:pt>
                <c:pt idx="6">
                  <c:v>49.8</c:v>
                </c:pt>
                <c:pt idx="7">
                  <c:v>48.199999999999996</c:v>
                </c:pt>
                <c:pt idx="8">
                  <c:v>47.199999999999996</c:v>
                </c:pt>
                <c:pt idx="9">
                  <c:v>46.800000000000004</c:v>
                </c:pt>
                <c:pt idx="10">
                  <c:v>45.8</c:v>
                </c:pt>
                <c:pt idx="11">
                  <c:v>45.899999999999991</c:v>
                </c:pt>
                <c:pt idx="12">
                  <c:v>44.499999999999993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'2.4'!$D$5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'2.4'!$A$6:$A$18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'2.4'!$D$6:$D$18</c:f>
              <c:numCache>
                <c:formatCode>0.0</c:formatCode>
                <c:ptCount val="13"/>
                <c:pt idx="0">
                  <c:v>111.4</c:v>
                </c:pt>
                <c:pt idx="1">
                  <c:v>104.4</c:v>
                </c:pt>
                <c:pt idx="2">
                  <c:v>97.8</c:v>
                </c:pt>
                <c:pt idx="3">
                  <c:v>95.6</c:v>
                </c:pt>
                <c:pt idx="4">
                  <c:v>92.7</c:v>
                </c:pt>
                <c:pt idx="5">
                  <c:v>87.9</c:v>
                </c:pt>
                <c:pt idx="6">
                  <c:v>85.3</c:v>
                </c:pt>
                <c:pt idx="7">
                  <c:v>83.8</c:v>
                </c:pt>
                <c:pt idx="8">
                  <c:v>82.3</c:v>
                </c:pt>
                <c:pt idx="9">
                  <c:v>82.4</c:v>
                </c:pt>
                <c:pt idx="10">
                  <c:v>81.8</c:v>
                </c:pt>
                <c:pt idx="11">
                  <c:v>82.6</c:v>
                </c:pt>
                <c:pt idx="12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716577094532E-3"/>
              <c:y val="0.3523681993451083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5.4603591017450145E-2"/>
          <c:w val="0.81946531683539559"/>
          <c:h val="0.68865231138478522"/>
        </c:manualLayout>
      </c:layout>
      <c:lineChart>
        <c:grouping val="standard"/>
        <c:varyColors val="0"/>
        <c:ser>
          <c:idx val="0"/>
          <c:order val="0"/>
          <c:tx>
            <c:strRef>
              <c:f>'2.5'!$B$6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'2.5'!$A$7:$A$20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'2.5'!$B$7:$B$20</c:f>
              <c:numCache>
                <c:formatCode>0.0</c:formatCode>
                <c:ptCount val="14"/>
                <c:pt idx="0">
                  <c:v>11.8</c:v>
                </c:pt>
                <c:pt idx="1">
                  <c:v>12</c:v>
                </c:pt>
                <c:pt idx="2">
                  <c:v>11.3</c:v>
                </c:pt>
                <c:pt idx="3">
                  <c:v>11.6</c:v>
                </c:pt>
                <c:pt idx="4">
                  <c:v>11.6</c:v>
                </c:pt>
                <c:pt idx="5">
                  <c:v>11.4</c:v>
                </c:pt>
                <c:pt idx="6">
                  <c:v>11</c:v>
                </c:pt>
                <c:pt idx="7">
                  <c:v>10.3</c:v>
                </c:pt>
                <c:pt idx="8">
                  <c:v>10.1</c:v>
                </c:pt>
                <c:pt idx="9">
                  <c:v>10</c:v>
                </c:pt>
                <c:pt idx="10">
                  <c:v>9.4</c:v>
                </c:pt>
                <c:pt idx="11">
                  <c:v>8.6999999999999993</c:v>
                </c:pt>
                <c:pt idx="12">
                  <c:v>8.3000000000000007</c:v>
                </c:pt>
                <c:pt idx="13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53-44FB-8BBE-B2B68C6FA7EB}"/>
            </c:ext>
          </c:extLst>
        </c:ser>
        <c:ser>
          <c:idx val="2"/>
          <c:order val="2"/>
          <c:tx>
            <c:strRef>
              <c:f>'2.5'!$D$6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'2.5'!$A$7:$A$20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'2.5'!$D$7:$D$20</c:f>
              <c:numCache>
                <c:formatCode>0.0</c:formatCode>
                <c:ptCount val="14"/>
                <c:pt idx="0">
                  <c:v>5.4</c:v>
                </c:pt>
                <c:pt idx="1">
                  <c:v>5.7</c:v>
                </c:pt>
                <c:pt idx="2">
                  <c:v>6.5</c:v>
                </c:pt>
                <c:pt idx="3">
                  <c:v>6.9</c:v>
                </c:pt>
                <c:pt idx="4">
                  <c:v>7</c:v>
                </c:pt>
                <c:pt idx="5">
                  <c:v>7</c:v>
                </c:pt>
                <c:pt idx="6">
                  <c:v>7.6</c:v>
                </c:pt>
                <c:pt idx="7">
                  <c:v>5.4</c:v>
                </c:pt>
                <c:pt idx="8">
                  <c:v>5.6</c:v>
                </c:pt>
                <c:pt idx="9">
                  <c:v>5.6</c:v>
                </c:pt>
                <c:pt idx="10">
                  <c:v>4.3</c:v>
                </c:pt>
                <c:pt idx="11">
                  <c:v>3.8</c:v>
                </c:pt>
                <c:pt idx="12">
                  <c:v>3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53-44FB-8BBE-B2B68C6F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'2.5'!$C$6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'2.5'!$A$7:$A$20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 formatCode="0">
                  <c:v>2020</c:v>
                </c:pt>
                <c:pt idx="12" formatCode="0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'2.5'!$C$7:$C$20</c:f>
              <c:numCache>
                <c:formatCode>0.0</c:formatCode>
                <c:ptCount val="14"/>
                <c:pt idx="0">
                  <c:v>3.1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0.4</c:v>
                </c:pt>
                <c:pt idx="7">
                  <c:v>1.7</c:v>
                </c:pt>
                <c:pt idx="8">
                  <c:v>1.3</c:v>
                </c:pt>
                <c:pt idx="9">
                  <c:v>1.7</c:v>
                </c:pt>
                <c:pt idx="10">
                  <c:v>2.8</c:v>
                </c:pt>
                <c:pt idx="11">
                  <c:v>3</c:v>
                </c:pt>
                <c:pt idx="12">
                  <c:v>2.5</c:v>
                </c:pt>
                <c:pt idx="1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53-44FB-8BBE-B2B68C6F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881942591117935"/>
          <c:w val="0.72781846019247598"/>
          <c:h val="9.9648519253646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'2.6'!$B$7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'2.6'!$A$8:$A$20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'2.6'!$B$8:$B$20</c:f>
              <c:numCache>
                <c:formatCode>0.0</c:formatCode>
                <c:ptCount val="13"/>
                <c:pt idx="0">
                  <c:v>4.8</c:v>
                </c:pt>
                <c:pt idx="1">
                  <c:v>5.0999999999999996</c:v>
                </c:pt>
                <c:pt idx="2">
                  <c:v>4.3</c:v>
                </c:pt>
                <c:pt idx="3">
                  <c:v>4</c:v>
                </c:pt>
                <c:pt idx="4">
                  <c:v>3.8</c:v>
                </c:pt>
                <c:pt idx="5">
                  <c:v>3.6</c:v>
                </c:pt>
                <c:pt idx="6">
                  <c:v>3.5</c:v>
                </c:pt>
                <c:pt idx="7">
                  <c:v>4.8</c:v>
                </c:pt>
                <c:pt idx="8">
                  <c:v>4.5</c:v>
                </c:pt>
                <c:pt idx="9">
                  <c:v>4.0999999999999996</c:v>
                </c:pt>
                <c:pt idx="10">
                  <c:v>4.2</c:v>
                </c:pt>
                <c:pt idx="11">
                  <c:v>2.6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D-4145-B8A3-E8315635ED71}"/>
            </c:ext>
          </c:extLst>
        </c:ser>
        <c:ser>
          <c:idx val="3"/>
          <c:order val="1"/>
          <c:tx>
            <c:strRef>
              <c:f>'2.6'!$C$7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'2.6'!$A$8:$A$20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'2.6'!$C$8:$C$20</c:f>
              <c:numCache>
                <c:formatCode>0.0</c:formatCode>
                <c:ptCount val="13"/>
                <c:pt idx="0">
                  <c:v>1.9000000000000004</c:v>
                </c:pt>
                <c:pt idx="1">
                  <c:v>2.7</c:v>
                </c:pt>
                <c:pt idx="2">
                  <c:v>1.2999999999999998</c:v>
                </c:pt>
                <c:pt idx="3">
                  <c:v>1.2999999999999998</c:v>
                </c:pt>
                <c:pt idx="4">
                  <c:v>1.2000000000000002</c:v>
                </c:pt>
                <c:pt idx="5">
                  <c:v>1.1000000000000001</c:v>
                </c:pt>
                <c:pt idx="6">
                  <c:v>1.2000000000000002</c:v>
                </c:pt>
                <c:pt idx="7">
                  <c:v>2.5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6.9999999999999991</c:v>
                </c:pt>
                <c:pt idx="11">
                  <c:v>6</c:v>
                </c:pt>
                <c:pt idx="1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D-4145-B8A3-E8315635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'2.6'!$D$7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'2.6'!$A$8:$A$20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'2.6'!$D$8:$D$20</c:f>
              <c:numCache>
                <c:formatCode>0.0</c:formatCode>
                <c:ptCount val="13"/>
                <c:pt idx="0">
                  <c:v>6.7</c:v>
                </c:pt>
                <c:pt idx="1">
                  <c:v>7.8</c:v>
                </c:pt>
                <c:pt idx="2">
                  <c:v>5.6</c:v>
                </c:pt>
                <c:pt idx="3">
                  <c:v>5.3</c:v>
                </c:pt>
                <c:pt idx="4">
                  <c:v>5</c:v>
                </c:pt>
                <c:pt idx="5">
                  <c:v>4.7</c:v>
                </c:pt>
                <c:pt idx="6">
                  <c:v>4.7</c:v>
                </c:pt>
                <c:pt idx="7">
                  <c:v>7.3</c:v>
                </c:pt>
                <c:pt idx="8">
                  <c:v>9.4</c:v>
                </c:pt>
                <c:pt idx="9">
                  <c:v>9.1999999999999993</c:v>
                </c:pt>
                <c:pt idx="10">
                  <c:v>11.2</c:v>
                </c:pt>
                <c:pt idx="11">
                  <c:v>8.6</c:v>
                </c:pt>
                <c:pt idx="12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1D-4145-B8A3-E8315635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8052121609798775"/>
          <c:y val="0.91489893660199706"/>
          <c:w val="0.41493832020997379"/>
          <c:h val="6.2455294218497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'2.7'!$B$6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'2.7'!$B$7:$B$19</c:f>
              <c:numCache>
                <c:formatCode>0.0</c:formatCode>
                <c:ptCount val="13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  <c:pt idx="8">
                  <c:v>9.1999999999999993</c:v>
                </c:pt>
                <c:pt idx="9">
                  <c:v>8.9</c:v>
                </c:pt>
                <c:pt idx="10">
                  <c:v>8.1</c:v>
                </c:pt>
                <c:pt idx="11">
                  <c:v>7.6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1-4DEE-8593-01483CE6A03D}"/>
            </c:ext>
          </c:extLst>
        </c:ser>
        <c:ser>
          <c:idx val="3"/>
          <c:order val="1"/>
          <c:tx>
            <c:strRef>
              <c:f>'2.7'!$C$6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'2.7'!$C$7:$C$19</c:f>
              <c:numCache>
                <c:formatCode>0.0</c:formatCode>
                <c:ptCount val="13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  <c:pt idx="8">
                  <c:v>7.1999999999999993</c:v>
                </c:pt>
                <c:pt idx="9">
                  <c:v>6.7999999999999989</c:v>
                </c:pt>
                <c:pt idx="10">
                  <c:v>4.9000000000000004</c:v>
                </c:pt>
                <c:pt idx="11">
                  <c:v>5.2000000000000011</c:v>
                </c:pt>
                <c:pt idx="12">
                  <c:v>5.8000000000000007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11-4DEE-8593-01483CE6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'2.7'!$D$6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'2.7'!$A$7:$A$19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'2.7'!$D$7:$D$19</c:f>
              <c:numCache>
                <c:formatCode>0.0</c:formatCode>
                <c:ptCount val="13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  <c:pt idx="8">
                  <c:v>16.399999999999999</c:v>
                </c:pt>
                <c:pt idx="9">
                  <c:v>15.7</c:v>
                </c:pt>
                <c:pt idx="10">
                  <c:v>13</c:v>
                </c:pt>
                <c:pt idx="11">
                  <c:v>12.8</c:v>
                </c:pt>
                <c:pt idx="12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11-4DEE-8593-01483CE6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2406365870932"/>
          <c:y val="7.7473952119621395E-2"/>
          <c:w val="0.83004728575594722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'2.8'!$B$6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'2.8'!$A$7:$A$20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31.12.22</c:v>
                </c:pt>
              </c:strCache>
            </c:strRef>
          </c:cat>
          <c:val>
            <c:numRef>
              <c:f>'2.8'!$B$7:$B$20</c:f>
              <c:numCache>
                <c:formatCode>0.0</c:formatCode>
                <c:ptCount val="14"/>
                <c:pt idx="0">
                  <c:v>6.1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5.2</c:v>
                </c:pt>
                <c:pt idx="8">
                  <c:v>6.2</c:v>
                </c:pt>
                <c:pt idx="9">
                  <c:v>7.3</c:v>
                </c:pt>
                <c:pt idx="10">
                  <c:v>11.1</c:v>
                </c:pt>
                <c:pt idx="11">
                  <c:v>13.9</c:v>
                </c:pt>
                <c:pt idx="12">
                  <c:v>11.9</c:v>
                </c:pt>
                <c:pt idx="13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'2.8'!$C$6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'2.8'!$A$7:$A$20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 31.12.21</c:v>
                </c:pt>
                <c:pt idx="13">
                  <c:v>31.12.22</c:v>
                </c:pt>
              </c:strCache>
            </c:strRef>
          </c:cat>
          <c:val>
            <c:numRef>
              <c:f>'2.8'!$C$7:$C$20</c:f>
              <c:numCache>
                <c:formatCode>0.0</c:formatCode>
                <c:ptCount val="14"/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7.7</c:v>
                </c:pt>
                <c:pt idx="9">
                  <c:v>9.8000000000000007</c:v>
                </c:pt>
                <c:pt idx="10">
                  <c:v>15.4</c:v>
                </c:pt>
                <c:pt idx="11">
                  <c:v>20.5</c:v>
                </c:pt>
                <c:pt idx="12">
                  <c:v>16.100000000000001</c:v>
                </c:pt>
                <c:pt idx="13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50901970585E-2"/>
              <c:y val="0.31965104006127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757917760279968"/>
          <c:y val="0.89055810731991814"/>
          <c:w val="0.5834374453193350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'2.9'!$A$7:$A$19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 30.09.20</c:v>
                </c:pt>
                <c:pt idx="4">
                  <c:v> 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 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'2.9'!$B$7:$B$19</c:f>
              <c:numCache>
                <c:formatCode>0.0</c:formatCode>
                <c:ptCount val="13"/>
                <c:pt idx="0">
                  <c:v>10.9</c:v>
                </c:pt>
                <c:pt idx="1">
                  <c:v>11.8</c:v>
                </c:pt>
                <c:pt idx="2">
                  <c:v>13.2</c:v>
                </c:pt>
                <c:pt idx="3">
                  <c:v>13.2</c:v>
                </c:pt>
                <c:pt idx="4">
                  <c:v>13.3</c:v>
                </c:pt>
                <c:pt idx="5">
                  <c:v>14.1</c:v>
                </c:pt>
                <c:pt idx="6">
                  <c:v>13.2</c:v>
                </c:pt>
                <c:pt idx="7">
                  <c:v>11.3</c:v>
                </c:pt>
                <c:pt idx="8">
                  <c:v>11.3</c:v>
                </c:pt>
                <c:pt idx="9">
                  <c:v>10.7</c:v>
                </c:pt>
                <c:pt idx="10">
                  <c:v>9.9</c:v>
                </c:pt>
                <c:pt idx="11">
                  <c:v>9.1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'2.9'!$A$7:$A$19</c:f>
              <c:strCache>
                <c:ptCount val="13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 30.09.20</c:v>
                </c:pt>
                <c:pt idx="4">
                  <c:v> 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 31.12.21</c:v>
                </c:pt>
                <c:pt idx="9">
                  <c:v>31.03.22</c:v>
                </c:pt>
                <c:pt idx="10">
                  <c:v>30.06.22</c:v>
                </c:pt>
                <c:pt idx="11">
                  <c:v>30.09.22</c:v>
                </c:pt>
                <c:pt idx="12">
                  <c:v>31.12.22</c:v>
                </c:pt>
              </c:strCache>
            </c:strRef>
          </c:cat>
          <c:val>
            <c:numRef>
              <c:f>'2.9'!$C$7:$C$19</c:f>
              <c:numCache>
                <c:formatCode>0.0</c:formatCode>
                <c:ptCount val="13"/>
                <c:pt idx="0">
                  <c:v>14.7</c:v>
                </c:pt>
                <c:pt idx="1">
                  <c:v>16.100000000000001</c:v>
                </c:pt>
                <c:pt idx="2">
                  <c:v>18.899999999999999</c:v>
                </c:pt>
                <c:pt idx="3">
                  <c:v>18.3</c:v>
                </c:pt>
                <c:pt idx="4">
                  <c:v>19.3</c:v>
                </c:pt>
                <c:pt idx="5">
                  <c:v>21.1</c:v>
                </c:pt>
                <c:pt idx="6">
                  <c:v>20.2</c:v>
                </c:pt>
                <c:pt idx="7">
                  <c:v>16.100000000000001</c:v>
                </c:pt>
                <c:pt idx="8">
                  <c:v>15.9</c:v>
                </c:pt>
                <c:pt idx="9">
                  <c:v>16.7</c:v>
                </c:pt>
                <c:pt idx="10">
                  <c:v>14.7</c:v>
                </c:pt>
                <c:pt idx="11">
                  <c:v>13.7</c:v>
                </c:pt>
                <c:pt idx="12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2906736657917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00459317585303"/>
          <c:y val="0.88641367745698452"/>
          <c:w val="0.5904173228346455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0476815398075"/>
          <c:y val="6.4814814814814811E-2"/>
          <c:w val="0.80969160104986881"/>
          <c:h val="0.7446405657626128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'2.10'!$A$6:$A$20</c:f>
              <c:strCache>
                <c:ptCount val="15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  <c:pt idx="11">
                  <c:v>1. kv. 22</c:v>
                </c:pt>
                <c:pt idx="12">
                  <c:v>2. kv. 22</c:v>
                </c:pt>
                <c:pt idx="13">
                  <c:v>3. kv. 22</c:v>
                </c:pt>
                <c:pt idx="14">
                  <c:v>4. kv. 22</c:v>
                </c:pt>
              </c:strCache>
            </c:strRef>
          </c:cat>
          <c:val>
            <c:numRef>
              <c:f>'2.10'!$C$6:$C$20</c:f>
              <c:numCache>
                <c:formatCode>0.0</c:formatCode>
                <c:ptCount val="15"/>
                <c:pt idx="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7000"/>
        <c:axId val="8078683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'2.10'!$A$6:$A$20</c:f>
              <c:strCache>
                <c:ptCount val="15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  <c:pt idx="11">
                  <c:v>1. kv. 22</c:v>
                </c:pt>
                <c:pt idx="12">
                  <c:v>2. kv. 22</c:v>
                </c:pt>
                <c:pt idx="13">
                  <c:v>3. kv. 22</c:v>
                </c:pt>
                <c:pt idx="14">
                  <c:v>4. kv. 22</c:v>
                </c:pt>
              </c:strCache>
            </c:strRef>
          </c:cat>
          <c:val>
            <c:numRef>
              <c:f>'2.10'!$B$6:$B$20</c:f>
              <c:numCache>
                <c:formatCode>0.0</c:formatCode>
                <c:ptCount val="15"/>
                <c:pt idx="0">
                  <c:v>1.5206205308295899</c:v>
                </c:pt>
                <c:pt idx="1">
                  <c:v>2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2.6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2.6</c:v>
                </c:pt>
                <c:pt idx="1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851528"/>
        <c:axId val="1216851200"/>
      </c:lineChart>
      <c:catAx>
        <c:axId val="80786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8312"/>
        <c:crosses val="autoZero"/>
        <c:auto val="1"/>
        <c:lblAlgn val="ctr"/>
        <c:lblOffset val="100"/>
        <c:noMultiLvlLbl val="0"/>
      </c:catAx>
      <c:valAx>
        <c:axId val="807868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2317804024496943E-2"/>
              <c:y val="0.364611767279090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7000"/>
        <c:crosses val="autoZero"/>
        <c:crossBetween val="midCat"/>
      </c:valAx>
      <c:valAx>
        <c:axId val="1216851200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6851528"/>
        <c:crosses val="max"/>
        <c:crossBetween val="between"/>
      </c:valAx>
      <c:catAx>
        <c:axId val="121685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85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Andel av samlet forbruksgjeld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'3.1'!$B$5:$B$9</c:f>
              <c:numCache>
                <c:formatCode>0.0</c:formatCode>
                <c:ptCount val="5"/>
                <c:pt idx="0">
                  <c:v>5.9</c:v>
                </c:pt>
                <c:pt idx="1">
                  <c:v>20.5</c:v>
                </c:pt>
                <c:pt idx="2">
                  <c:v>25.8</c:v>
                </c:pt>
                <c:pt idx="3">
                  <c:v>25.7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4E0-A2C2-04D14B70EF5A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Andel av samlet antall inkassosaker tilknyttet forbruksgjeld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'3.1'!$C$5:$C$9</c:f>
              <c:numCache>
                <c:formatCode>0.0</c:formatCode>
                <c:ptCount val="5"/>
                <c:pt idx="0">
                  <c:v>9.6</c:v>
                </c:pt>
                <c:pt idx="1">
                  <c:v>25.7</c:v>
                </c:pt>
                <c:pt idx="2">
                  <c:v>26.9</c:v>
                </c:pt>
                <c:pt idx="3">
                  <c:v>21.8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149243918474688E-2"/>
              <c:y val="0.373105263040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774386929444471"/>
          <c:y val="0.90805188207646714"/>
          <c:w val="0.5715139749543141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'3.2'!$B$5:$B$9</c:f>
              <c:numCache>
                <c:formatCode>0.0\ %</c:formatCode>
                <c:ptCount val="5"/>
                <c:pt idx="0">
                  <c:v>4.1000000000000002E-2</c:v>
                </c:pt>
                <c:pt idx="1">
                  <c:v>0.20799999999999999</c:v>
                </c:pt>
                <c:pt idx="2">
                  <c:v>0.27400000000000002</c:v>
                </c:pt>
                <c:pt idx="3">
                  <c:v>0.251</c:v>
                </c:pt>
                <c:pt idx="4">
                  <c:v>0.22600000000000001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'3.3'!$A$5</c:f>
              <c:strCache>
                <c:ptCount val="1"/>
                <c:pt idx="0">
                  <c:v>Hovedstol (opprinnelig gjeld)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'3.3'!$B$5:$F$5</c:f>
              <c:numCache>
                <c:formatCode>_-* #\ ##0_-;\-* #\ ##0_-;_-* "-"??_-;_-@_-</c:formatCode>
                <c:ptCount val="5"/>
                <c:pt idx="0">
                  <c:v>25732</c:v>
                </c:pt>
                <c:pt idx="1">
                  <c:v>45253</c:v>
                </c:pt>
                <c:pt idx="2">
                  <c:v>54916</c:v>
                </c:pt>
                <c:pt idx="3">
                  <c:v>60396</c:v>
                </c:pt>
                <c:pt idx="4">
                  <c:v>65335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'3.3'!$A$6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'3.3'!$B$6:$F$6</c:f>
              <c:numCache>
                <c:formatCode>_-* #\ ##0_-;\-* #\ ##0_-;_-* "-"??_-;_-@_-</c:formatCode>
                <c:ptCount val="5"/>
                <c:pt idx="0">
                  <c:v>12281</c:v>
                </c:pt>
                <c:pt idx="1">
                  <c:v>26537</c:v>
                </c:pt>
                <c:pt idx="2">
                  <c:v>35440</c:v>
                </c:pt>
                <c:pt idx="3">
                  <c:v>41989</c:v>
                </c:pt>
                <c:pt idx="4">
                  <c:v>60297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2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51284387812892429"/>
              <c:y val="0.83019158533327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73951268190336"/>
          <c:y val="0.88559039401511919"/>
          <c:w val="0.35470073390729662"/>
          <c:h val="5.4251497005988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'1.2'!$B$5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'1.2'!$B$6:$B$12</c:f>
              <c:numCache>
                <c:formatCode>_-* #\ ##0.0_-;\-* #\ ##0.0_-;_-* "-"??_-;_-@_-</c:formatCode>
                <c:ptCount val="7"/>
                <c:pt idx="0">
                  <c:v>9.7494802214599492</c:v>
                </c:pt>
                <c:pt idx="1">
                  <c:v>35.998197794559573</c:v>
                </c:pt>
                <c:pt idx="2">
                  <c:v>47.069659360809695</c:v>
                </c:pt>
                <c:pt idx="3">
                  <c:v>45.463312283529554</c:v>
                </c:pt>
                <c:pt idx="4">
                  <c:v>26.741150237889432</c:v>
                </c:pt>
                <c:pt idx="5">
                  <c:v>10.072846810150061</c:v>
                </c:pt>
                <c:pt idx="6">
                  <c:v>1.410420527279999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C-48D1-9EF9-73F62A96391E}"/>
            </c:ext>
          </c:extLst>
        </c:ser>
        <c:ser>
          <c:idx val="1"/>
          <c:order val="1"/>
          <c:tx>
            <c:strRef>
              <c:f>'1.2'!$C$5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'1.2'!$C$6:$C$12</c:f>
              <c:numCache>
                <c:formatCode>_-* #\ ##0.0_-;\-* #\ ##0.0_-;_-* "-"??_-;_-@_-</c:formatCode>
                <c:ptCount val="7"/>
                <c:pt idx="0">
                  <c:v>10.021136897300307</c:v>
                </c:pt>
                <c:pt idx="1">
                  <c:v>33.754192066148761</c:v>
                </c:pt>
                <c:pt idx="2">
                  <c:v>42.976488109528667</c:v>
                </c:pt>
                <c:pt idx="3">
                  <c:v>40.798368114720127</c:v>
                </c:pt>
                <c:pt idx="4">
                  <c:v>23.446168370719231</c:v>
                </c:pt>
                <c:pt idx="5">
                  <c:v>8.3831873786701436</c:v>
                </c:pt>
                <c:pt idx="6">
                  <c:v>1.128951986089991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C-48D1-9EF9-73F62A96391E}"/>
            </c:ext>
          </c:extLst>
        </c:ser>
        <c:ser>
          <c:idx val="2"/>
          <c:order val="2"/>
          <c:tx>
            <c:strRef>
              <c:f>'1.2'!$D$5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'1.2'!$D$6:$D$12</c:f>
              <c:numCache>
                <c:formatCode>_-* #\ ##0.0_-;\-* #\ ##0.0_-;_-* "-"??_-;_-@_-</c:formatCode>
                <c:ptCount val="7"/>
                <c:pt idx="0">
                  <c:v>8.7878266350601439</c:v>
                </c:pt>
                <c:pt idx="1">
                  <c:v>31.21834411842006</c:v>
                </c:pt>
                <c:pt idx="2">
                  <c:v>39.335764025928306</c:v>
                </c:pt>
                <c:pt idx="3">
                  <c:v>38.568159686758989</c:v>
                </c:pt>
                <c:pt idx="4">
                  <c:v>22.50238034273967</c:v>
                </c:pt>
                <c:pt idx="5">
                  <c:v>8.5231733182701124</c:v>
                </c:pt>
                <c:pt idx="6">
                  <c:v>1.197781548890007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C-48D1-9EF9-73F62A96391E}"/>
            </c:ext>
          </c:extLst>
        </c:ser>
        <c:ser>
          <c:idx val="3"/>
          <c:order val="3"/>
          <c:tx>
            <c:strRef>
              <c:f>'1.2'!$E$5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'1.2'!$E$6:$E$12</c:f>
              <c:numCache>
                <c:formatCode>_-* #\ ##0.0_-;\-* #\ ##0.0_-;_-* "-"??_-;_-@_-</c:formatCode>
                <c:ptCount val="7"/>
                <c:pt idx="0">
                  <c:v>8.8359940013300005</c:v>
                </c:pt>
                <c:pt idx="1">
                  <c:v>30.83445280562</c:v>
                </c:pt>
                <c:pt idx="2">
                  <c:v>38.918007813449996</c:v>
                </c:pt>
                <c:pt idx="3">
                  <c:v>38.597391231269995</c:v>
                </c:pt>
                <c:pt idx="4">
                  <c:v>22.953934916119998</c:v>
                </c:pt>
                <c:pt idx="5">
                  <c:v>8.8476868140799994</c:v>
                </c:pt>
                <c:pt idx="6">
                  <c:v>1.3575066143299999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C-48D1-9EF9-73F62A96391E}"/>
            </c:ext>
          </c:extLst>
        </c:ser>
        <c:ser>
          <c:idx val="4"/>
          <c:order val="4"/>
          <c:tx>
            <c:strRef>
              <c:f>'1.2'!$F$5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'1.2'!$F$6:$F$12</c:f>
              <c:numCache>
                <c:formatCode>_-* #\ ##0.0_-;\-* #\ ##0.0_-;_-* "-"??_-;_-@_-</c:formatCode>
                <c:ptCount val="7"/>
                <c:pt idx="0">
                  <c:v>7.69437963729</c:v>
                </c:pt>
                <c:pt idx="1">
                  <c:v>30.304276991520002</c:v>
                </c:pt>
                <c:pt idx="2">
                  <c:v>39.355831438389998</c:v>
                </c:pt>
                <c:pt idx="3">
                  <c:v>39.987033130539999</c:v>
                </c:pt>
                <c:pt idx="4">
                  <c:v>24.564181308400002</c:v>
                </c:pt>
                <c:pt idx="5">
                  <c:v>9.8565114439899997</c:v>
                </c:pt>
                <c:pt idx="6">
                  <c:v>1.7275871599100001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0C-48D1-9EF9-73F62A96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5"/>
          <c:order val="5"/>
          <c:tx>
            <c:strRef>
              <c:f>'1.2'!$G$5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'1.2'!$A$6:$A$12</c:f>
              <c:strCache>
                <c:ptCount val="7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60-69 år</c:v>
                </c:pt>
                <c:pt idx="5">
                  <c:v>70-79 år</c:v>
                </c:pt>
                <c:pt idx="6">
                  <c:v>80+ år</c:v>
                </c:pt>
              </c:strCache>
            </c:strRef>
          </c:cat>
          <c:val>
            <c:numRef>
              <c:f>'1.2'!$G$6:$G$12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050-4AB0-B145-13098898C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9072"/>
        <c:axId val="460965464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4609654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0969072"/>
        <c:crosses val="max"/>
        <c:crossBetween val="between"/>
      </c:valAx>
      <c:catAx>
        <c:axId val="46096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6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'3.4'!$B$4</c:f>
              <c:strCache>
                <c:ptCount val="1"/>
                <c:pt idx="0">
                  <c:v>Inkassosaker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'3.4'!$B$5:$B$9</c:f>
              <c:numCache>
                <c:formatCode>0.0</c:formatCode>
                <c:ptCount val="5"/>
                <c:pt idx="0">
                  <c:v>13.6</c:v>
                </c:pt>
                <c:pt idx="1">
                  <c:v>19</c:v>
                </c:pt>
                <c:pt idx="2">
                  <c:v>28.4</c:v>
                </c:pt>
                <c:pt idx="3">
                  <c:v>35.9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D0-948C-994622A98F81}"/>
            </c:ext>
          </c:extLst>
        </c:ser>
        <c:ser>
          <c:idx val="1"/>
          <c:order val="1"/>
          <c:tx>
            <c:strRef>
              <c:f>'3.4'!$C$4</c:f>
              <c:strCache>
                <c:ptCount val="1"/>
                <c:pt idx="0">
                  <c:v>Hovedstol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'3.4'!$C$5:$C$9</c:f>
              <c:numCache>
                <c:formatCode>0.0</c:formatCode>
                <c:ptCount val="5"/>
                <c:pt idx="0">
                  <c:v>13.4</c:v>
                </c:pt>
                <c:pt idx="1">
                  <c:v>33.700000000000003</c:v>
                </c:pt>
                <c:pt idx="2">
                  <c:v>32.200000000000003</c:v>
                </c:pt>
                <c:pt idx="3">
                  <c:v>19.899999999999999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'3.4'!$D$4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'3.4'!$D$5:$D$9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149243918474688E-2"/>
              <c:y val="0.373105263040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462749848576617"/>
          <c:y val="0.90805188207646714"/>
          <c:w val="0.6635586823836369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'3.5'!$B$4</c:f>
              <c:strCache>
                <c:ptCount val="1"/>
                <c:pt idx="0">
                  <c:v>Andel av saker 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0"/>
              <c:layout>
                <c:manualLayout>
                  <c:x val="-8.3160083160083165E-3"/>
                  <c:y val="1.6623373903528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4E-4303-B9A5-CDCAAB7BC41C}"/>
                </c:ext>
              </c:extLst>
            </c:dLbl>
            <c:dLbl>
              <c:idx val="1"/>
              <c:layout>
                <c:manualLayout>
                  <c:x val="1.6632016632016633E-2"/>
                  <c:y val="-1.246753042764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E-4303-B9A5-CDCAAB7BC41C}"/>
                </c:ext>
              </c:extLst>
            </c:dLbl>
            <c:dLbl>
              <c:idx val="2"/>
              <c:layout>
                <c:manualLayout>
                  <c:x val="1.386001386001386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E-4303-B9A5-CDCAAB7BC41C}"/>
                </c:ext>
              </c:extLst>
            </c:dLbl>
            <c:dLbl>
              <c:idx val="3"/>
              <c:layout>
                <c:manualLayout>
                  <c:x val="8.2121127790419132E-3"/>
                  <c:y val="4.6136407217685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'3.5'!$A$5:$A$10</c:f>
              <c:strCache>
                <c:ptCount val="4"/>
                <c:pt idx="0">
                  <c:v>0–10 000</c:v>
                </c:pt>
                <c:pt idx="1">
                  <c:v>10 001–50 000</c:v>
                </c:pt>
                <c:pt idx="2">
                  <c:v>50 001–250 000</c:v>
                </c:pt>
                <c:pt idx="3">
                  <c:v>Over 250 000</c:v>
                </c:pt>
              </c:strCache>
            </c:strRef>
          </c:cat>
          <c:val>
            <c:numRef>
              <c:f>'3.5'!$B$5:$B$10</c:f>
              <c:numCache>
                <c:formatCode>0.0\ %</c:formatCode>
                <c:ptCount val="6"/>
                <c:pt idx="0">
                  <c:v>0.21299999999999999</c:v>
                </c:pt>
                <c:pt idx="1">
                  <c:v>0.48299999999999998</c:v>
                </c:pt>
                <c:pt idx="2">
                  <c:v>0.25800000000000001</c:v>
                </c:pt>
                <c:pt idx="3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2635639879734371"/>
          <c:y val="0.37171271144898882"/>
          <c:w val="0.19602752358657874"/>
          <c:h val="0.25657457710202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'3.6'!$B$4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'3.6'!$B$5:$B$10</c:f>
              <c:numCache>
                <c:formatCode>0.0</c:formatCode>
                <c:ptCount val="6"/>
                <c:pt idx="0">
                  <c:v>11.5</c:v>
                </c:pt>
                <c:pt idx="1">
                  <c:v>16</c:v>
                </c:pt>
                <c:pt idx="2">
                  <c:v>16.100000000000001</c:v>
                </c:pt>
                <c:pt idx="3">
                  <c:v>22.4</c:v>
                </c:pt>
                <c:pt idx="4">
                  <c:v>20.100000000000001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'3.6'!$C$4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'3.6'!$C$5:$C$10</c:f>
              <c:numCache>
                <c:formatCode>0.0</c:formatCode>
                <c:ptCount val="6"/>
                <c:pt idx="0">
                  <c:v>9.8000000000000007</c:v>
                </c:pt>
                <c:pt idx="1">
                  <c:v>10.4</c:v>
                </c:pt>
                <c:pt idx="2">
                  <c:v>15.8</c:v>
                </c:pt>
                <c:pt idx="3">
                  <c:v>25.6</c:v>
                </c:pt>
                <c:pt idx="4">
                  <c:v>23.8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'3.6'!$D$4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'3.6'!$D$5:$D$10</c:f>
              <c:numCache>
                <c:formatCode>0.0</c:formatCode>
                <c:ptCount val="6"/>
                <c:pt idx="0">
                  <c:v>12.7</c:v>
                </c:pt>
                <c:pt idx="1">
                  <c:v>9.1999999999999993</c:v>
                </c:pt>
                <c:pt idx="2">
                  <c:v>13.6</c:v>
                </c:pt>
                <c:pt idx="3">
                  <c:v>26.1</c:v>
                </c:pt>
                <c:pt idx="4">
                  <c:v>24.2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'3.6'!$E$4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'3.6'!$E$5:$E$10</c:f>
              <c:numCache>
                <c:formatCode>0.0</c:formatCode>
                <c:ptCount val="6"/>
                <c:pt idx="0">
                  <c:v>13</c:v>
                </c:pt>
                <c:pt idx="1">
                  <c:v>11.4</c:v>
                </c:pt>
                <c:pt idx="2">
                  <c:v>11.8</c:v>
                </c:pt>
                <c:pt idx="3">
                  <c:v>26.3</c:v>
                </c:pt>
                <c:pt idx="4">
                  <c:v>23.4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'3.6'!$F$4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'3.6'!$F$5:$F$10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398088663509E-2"/>
              <c:y val="0.41676573582867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'3.7'!$B$4</c:f>
              <c:strCache>
                <c:ptCount val="1"/>
                <c:pt idx="0">
                  <c:v>Andel av saker 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73-42AC-A0CC-AABD840D3EAF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73-42AC-A0CC-AABD840D3EAF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73-42AC-A0CC-AABD840D3EAF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373-42AC-A0CC-AABD840D3EAF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373-42AC-A0CC-AABD840D3EAF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373-42AC-A0CC-AABD840D3EAF}"/>
              </c:ext>
            </c:extLst>
          </c:dPt>
          <c:dLbls>
            <c:dLbl>
              <c:idx val="0"/>
              <c:layout>
                <c:manualLayout>
                  <c:x val="-8.3160083160083165E-3"/>
                  <c:y val="1.66233739035281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3-42AC-A0CC-AABD840D3EAF}"/>
                </c:ext>
              </c:extLst>
            </c:dLbl>
            <c:dLbl>
              <c:idx val="1"/>
              <c:layout>
                <c:manualLayout>
                  <c:x val="7.0686179820038039E-2"/>
                  <c:y val="1.5533534075358173E-3"/>
                </c:manualLayout>
              </c:layout>
              <c:numFmt formatCode="0.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991683991683982E-2"/>
                      <c:h val="5.42012934044699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373-42AC-A0CC-AABD840D3EAF}"/>
                </c:ext>
              </c:extLst>
            </c:dLbl>
            <c:dLbl>
              <c:idx val="2"/>
              <c:layout>
                <c:manualLayout>
                  <c:x val="1.386001386001386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73-42AC-A0CC-AABD840D3EAF}"/>
                </c:ext>
              </c:extLst>
            </c:dLbl>
            <c:dLbl>
              <c:idx val="3"/>
              <c:layout>
                <c:manualLayout>
                  <c:x val="8.2121127790419132E-3"/>
                  <c:y val="4.613640721768560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73-42AC-A0CC-AABD840D3EAF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73-42AC-A0CC-AABD840D3EAF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73-42AC-A0CC-AABD840D3EAF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'3.7'!$A$5:$A$10</c:f>
              <c:strCache>
                <c:ptCount val="4"/>
                <c:pt idx="0">
                  <c:v>0–10 000</c:v>
                </c:pt>
                <c:pt idx="1">
                  <c:v>10 001–50 000</c:v>
                </c:pt>
                <c:pt idx="2">
                  <c:v>50 001–250 000</c:v>
                </c:pt>
                <c:pt idx="3">
                  <c:v>Over 250 000</c:v>
                </c:pt>
              </c:strCache>
            </c:strRef>
          </c:cat>
          <c:val>
            <c:numRef>
              <c:f>'3.7'!$B$5:$B$10</c:f>
              <c:numCache>
                <c:formatCode>0.0\ %</c:formatCode>
                <c:ptCount val="6"/>
                <c:pt idx="0">
                  <c:v>0.28899999999999998</c:v>
                </c:pt>
                <c:pt idx="1">
                  <c:v>0.44900000000000001</c:v>
                </c:pt>
                <c:pt idx="2">
                  <c:v>0.218</c:v>
                </c:pt>
                <c:pt idx="3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73-42AC-A0CC-AABD840D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2635639879734371"/>
          <c:y val="0.37171271144898882"/>
          <c:w val="0.19602752358657874"/>
          <c:h val="0.25657457710202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B-42C4-855D-47DCC58BFB3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B-42C4-855D-47DCC58BFB3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B-42C4-855D-47DCC58BFB3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9DB-42C4-855D-47DCC58BFB3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B-42C4-855D-47DCC58BFB3A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'3.8'!$A$5:$A$9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'3.8'!$B$5:$B$9</c:f>
              <c:numCache>
                <c:formatCode>0.0\ %</c:formatCode>
                <c:ptCount val="5"/>
                <c:pt idx="0">
                  <c:v>8.1000000000000003E-2</c:v>
                </c:pt>
                <c:pt idx="1">
                  <c:v>0.23400000000000001</c:v>
                </c:pt>
                <c:pt idx="2">
                  <c:v>0.28000000000000003</c:v>
                </c:pt>
                <c:pt idx="3">
                  <c:v>0.23699999999999999</c:v>
                </c:pt>
                <c:pt idx="4">
                  <c:v>0.16900000000000001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2C4-855D-47DCC58BFB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'1.3'!$A$7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'1.3'!$B$6:$O$6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'1.3'!$B$7:$O$7</c:f>
              <c:numCache>
                <c:formatCode>0.0</c:formatCode>
                <c:ptCount val="14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1EE-8688-623BF15AAE0D}"/>
            </c:ext>
          </c:extLst>
        </c:ser>
        <c:ser>
          <c:idx val="2"/>
          <c:order val="1"/>
          <c:tx>
            <c:strRef>
              <c:f>'1.3'!$A$8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'1.3'!$B$6:$O$6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'1.3'!$B$8:$O$8</c:f>
              <c:numCache>
                <c:formatCode>0.0</c:formatCode>
                <c:ptCount val="14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'1.3'!$A$9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'1.3'!$B$6:$O$6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'1.3'!$B$9:$O$9</c:f>
              <c:numCache>
                <c:formatCode>General</c:formatCode>
                <c:ptCount val="1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7911632503426"/>
          <c:y val="4.6005079085217754E-2"/>
          <c:w val="0.81240651598712099"/>
          <c:h val="0.70460734426216698"/>
        </c:manualLayout>
      </c:layout>
      <c:areaChart>
        <c:grouping val="stacked"/>
        <c:varyColors val="0"/>
        <c:ser>
          <c:idx val="0"/>
          <c:order val="0"/>
          <c:tx>
            <c:strRef>
              <c:f>'1.4'!$E$7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cat>
            <c:numRef>
              <c:f>'1.4'!$B$8:$B$21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'1.4'!$E$8:$E$21</c:f>
              <c:numCache>
                <c:formatCode>_(* #\ ##0.0_);_(* \(#\ ##0.0\);_(* "-"??_);_(@_)</c:formatCode>
                <c:ptCount val="14"/>
                <c:pt idx="0">
                  <c:v>89.190249690108899</c:v>
                </c:pt>
                <c:pt idx="1">
                  <c:v>88.109267241329547</c:v>
                </c:pt>
                <c:pt idx="2">
                  <c:v>86.868274651317762</c:v>
                </c:pt>
                <c:pt idx="3">
                  <c:v>81.104351325098406</c:v>
                </c:pt>
                <c:pt idx="4">
                  <c:v>81.848787972177618</c:v>
                </c:pt>
                <c:pt idx="5">
                  <c:v>80.720644840657556</c:v>
                </c:pt>
                <c:pt idx="6">
                  <c:v>79.999460055231879</c:v>
                </c:pt>
                <c:pt idx="7">
                  <c:v>78.231351428965596</c:v>
                </c:pt>
                <c:pt idx="8">
                  <c:v>77.305068271832411</c:v>
                </c:pt>
                <c:pt idx="9">
                  <c:v>76.853922370937781</c:v>
                </c:pt>
                <c:pt idx="10">
                  <c:v>77.094976257840756</c:v>
                </c:pt>
                <c:pt idx="11">
                  <c:v>77.115584850223712</c:v>
                </c:pt>
                <c:pt idx="12">
                  <c:v>75.623492510298789</c:v>
                </c:pt>
                <c:pt idx="13">
                  <c:v>75.791858519179101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68B-8C58-360F6C232868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cat>
            <c:numRef>
              <c:f>'1.4'!$B$8:$B$21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'1.4'!$C$8:$C$21</c:f>
              <c:numCache>
                <c:formatCode>_(* #\ ##0.0_);_(* \(#\ ##0.0\);_(* "-"??_);_(@_)</c:formatCode>
                <c:ptCount val="14"/>
                <c:pt idx="0">
                  <c:v>10.809750309891099</c:v>
                </c:pt>
                <c:pt idx="1">
                  <c:v>11.890732758670454</c:v>
                </c:pt>
                <c:pt idx="2">
                  <c:v>13.065530451467048</c:v>
                </c:pt>
                <c:pt idx="3">
                  <c:v>13.766207779897035</c:v>
                </c:pt>
                <c:pt idx="4">
                  <c:v>13.722561205493767</c:v>
                </c:pt>
                <c:pt idx="5">
                  <c:v>14.623360501776848</c:v>
                </c:pt>
                <c:pt idx="6">
                  <c:v>15.266097278153607</c:v>
                </c:pt>
                <c:pt idx="7">
                  <c:v>14.713219852890253</c:v>
                </c:pt>
                <c:pt idx="8">
                  <c:v>15.501660966679944</c:v>
                </c:pt>
                <c:pt idx="9">
                  <c:v>15.935852785753834</c:v>
                </c:pt>
                <c:pt idx="10">
                  <c:v>15.5914086823323</c:v>
                </c:pt>
                <c:pt idx="11">
                  <c:v>15.727451269995601</c:v>
                </c:pt>
                <c:pt idx="12">
                  <c:v>17.237094347525794</c:v>
                </c:pt>
                <c:pt idx="13">
                  <c:v>17.25807089902699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7-468B-8C58-360F6C232868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cat>
            <c:numRef>
              <c:f>'1.4'!$B$8:$B$21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'1.4'!$D$8:$D$21</c:f>
              <c:numCache>
                <c:formatCode>_(* #\ ##0.0_);_(* \(#\ ##0.0\);_(*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6.6194897215178683E-2</c:v>
                </c:pt>
                <c:pt idx="3">
                  <c:v>5.129440895004552</c:v>
                </c:pt>
                <c:pt idx="4">
                  <c:v>4.4286508223286072</c:v>
                </c:pt>
                <c:pt idx="5">
                  <c:v>4.6559946575656017</c:v>
                </c:pt>
                <c:pt idx="6">
                  <c:v>4.7344426666145178</c:v>
                </c:pt>
                <c:pt idx="7">
                  <c:v>7.0554287181441646</c:v>
                </c:pt>
                <c:pt idx="8">
                  <c:v>7.1932707614876428</c:v>
                </c:pt>
                <c:pt idx="9">
                  <c:v>7.2102248433083851</c:v>
                </c:pt>
                <c:pt idx="10">
                  <c:v>7.3136150598269376</c:v>
                </c:pt>
                <c:pt idx="11">
                  <c:v>7.156963879780684</c:v>
                </c:pt>
                <c:pt idx="12">
                  <c:v>7.1394131421754246</c:v>
                </c:pt>
                <c:pt idx="13">
                  <c:v>6.9500705817939226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7-468B-8C58-360F6C23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8096"/>
        <c:axId val="1068256784"/>
      </c:areaChart>
      <c:areaChart>
        <c:grouping val="standard"/>
        <c:varyColors val="0"/>
        <c:ser>
          <c:idx val="3"/>
          <c:order val="3"/>
          <c:tx>
            <c:strRef>
              <c:f>'1.4'!$F$7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'1.4'!$B$8:$B$17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'1.4'!$F$8:$F$17</c:f>
              <c:numCache>
                <c:formatCode>General</c:formatCode>
                <c:ptCount val="10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7-468B-8C58-360F6C23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198776"/>
        <c:axId val="959193528"/>
      </c:areaChart>
      <c:dateAx>
        <c:axId val="1068258096"/>
        <c:scaling>
          <c:orientation val="minMax"/>
          <c:max val="44986"/>
          <c:min val="43800"/>
        </c:scaling>
        <c:delete val="0"/>
        <c:axPos val="b"/>
        <c:numFmt formatCode="[$-414]mmm\.\ yy;@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678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682567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rentbærende gjeld</a:t>
                </a:r>
              </a:p>
            </c:rich>
          </c:tx>
          <c:layout>
            <c:manualLayout>
              <c:xMode val="edge"/>
              <c:yMode val="edge"/>
              <c:x val="3.1835587636806467E-2"/>
              <c:y val="0.27858759631527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8096"/>
        <c:crossesAt val="0"/>
        <c:crossBetween val="midCat"/>
      </c:valAx>
      <c:valAx>
        <c:axId val="959193528"/>
        <c:scaling>
          <c:orientation val="minMax"/>
          <c:max val="1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198776"/>
        <c:crosses val="max"/>
        <c:crossBetween val="midCat"/>
      </c:valAx>
      <c:dateAx>
        <c:axId val="959198776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5919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1349206349206352E-2"/>
          <c:y val="0.86401196621135634"/>
          <c:w val="0.9"/>
          <c:h val="6.41436442755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'1.5'!$A$7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'1.5'!$B$7:$O$7</c:f>
              <c:numCache>
                <c:formatCode>0.0</c:formatCode>
                <c:ptCount val="14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  <c:pt idx="10">
                  <c:v>86.031130485915426</c:v>
                </c:pt>
                <c:pt idx="11">
                  <c:v>85.888666091509492</c:v>
                </c:pt>
                <c:pt idx="12">
                  <c:v>82.498286055103563</c:v>
                </c:pt>
                <c:pt idx="13">
                  <c:v>80.546438679724702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'1.5'!$A$8</c:f>
              <c:strCache>
                <c:ptCount val="1"/>
                <c:pt idx="0">
                  <c:v>Låntakere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'1.5'!$B$6:$O$6</c:f>
              <c:numCache>
                <c:formatCode>dd/mm/yy;@</c:formatCode>
                <c:ptCount val="1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</c:numCache>
            </c:numRef>
          </c:cat>
          <c:val>
            <c:numRef>
              <c:f>'1.5'!$B$8:$O$8</c:f>
              <c:numCache>
                <c:formatCode>0.0</c:formatCode>
                <c:ptCount val="14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  <c:pt idx="10">
                  <c:v>99.30125698618842</c:v>
                </c:pt>
                <c:pt idx="11">
                  <c:v>99.335186797112769</c:v>
                </c:pt>
                <c:pt idx="12">
                  <c:v>98.737084631440908</c:v>
                </c:pt>
                <c:pt idx="13">
                  <c:v>98.459065064525618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 desember 2019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'1.6'!$B$5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'1.6'!$A$6:$A$14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'1.6'!$B$6:$B$14</c:f>
              <c:numCache>
                <c:formatCode>_-* #\ ##0.0_-;\-* #\ ##0.0_-;_-* "-"??_-;_-@_-</c:formatCode>
                <c:ptCount val="9"/>
                <c:pt idx="0">
                  <c:v>11.09581060983972</c:v>
                </c:pt>
                <c:pt idx="1">
                  <c:v>19.09400596949051</c:v>
                </c:pt>
                <c:pt idx="2">
                  <c:v>20.57896241330015</c:v>
                </c:pt>
                <c:pt idx="3">
                  <c:v>18.373777083080011</c:v>
                </c:pt>
                <c:pt idx="4">
                  <c:v>14.716496825460078</c:v>
                </c:pt>
                <c:pt idx="5">
                  <c:v>39.08580893751958</c:v>
                </c:pt>
                <c:pt idx="6">
                  <c:v>21.166397520610019</c:v>
                </c:pt>
                <c:pt idx="7">
                  <c:v>5.9864187372100099</c:v>
                </c:pt>
                <c:pt idx="8">
                  <c:v>7.8795627700000009E-2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F-4727-BB9A-48CF8933BB6C}"/>
            </c:ext>
          </c:extLst>
        </c:ser>
        <c:ser>
          <c:idx val="1"/>
          <c:order val="1"/>
          <c:tx>
            <c:strRef>
              <c:f>'1.6'!$C$5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'1.6'!$A$6:$A$14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'1.6'!$C$6:$C$14</c:f>
              <c:numCache>
                <c:formatCode>_-* #\ ##0.0_-;\-* #\ ##0.0_-;_-* "-"??_-;_-@_-</c:formatCode>
                <c:ptCount val="9"/>
                <c:pt idx="0">
                  <c:v>12.274330525449999</c:v>
                </c:pt>
                <c:pt idx="1">
                  <c:v>20.930984160689999</c:v>
                </c:pt>
                <c:pt idx="2">
                  <c:v>21.634477231759998</c:v>
                </c:pt>
                <c:pt idx="3">
                  <c:v>18.976357131570001</c:v>
                </c:pt>
                <c:pt idx="4">
                  <c:v>14.822553868190004</c:v>
                </c:pt>
                <c:pt idx="5">
                  <c:v>37.115251011029997</c:v>
                </c:pt>
                <c:pt idx="6">
                  <c:v>19.006019480900001</c:v>
                </c:pt>
                <c:pt idx="7">
                  <c:v>5.4920360627800004</c:v>
                </c:pt>
                <c:pt idx="8">
                  <c:v>9.2994617830000001E-2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F-4727-BB9A-48CF8933BB6C}"/>
            </c:ext>
          </c:extLst>
        </c:ser>
        <c:ser>
          <c:idx val="2"/>
          <c:order val="2"/>
          <c:tx>
            <c:strRef>
              <c:f>'1.6'!$D$5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'1.6'!$A$6:$A$14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'1.6'!$D$6:$D$14</c:f>
              <c:numCache>
                <c:formatCode>_-* #\ ##0.0_-;\-* #\ ##0.0_-;_-* "-"??_-;_-@_-</c:formatCode>
                <c:ptCount val="9"/>
                <c:pt idx="0">
                  <c:v>13.067217870749998</c:v>
                </c:pt>
                <c:pt idx="1">
                  <c:v>21.72576070006</c:v>
                </c:pt>
                <c:pt idx="2">
                  <c:v>22.095573071049998</c:v>
                </c:pt>
                <c:pt idx="3">
                  <c:v>19.349913806009997</c:v>
                </c:pt>
                <c:pt idx="4">
                  <c:v>15.066176186749997</c:v>
                </c:pt>
                <c:pt idx="5">
                  <c:v>37.497017450850009</c:v>
                </c:pt>
                <c:pt idx="6">
                  <c:v>19.057837912250001</c:v>
                </c:pt>
                <c:pt idx="7">
                  <c:v>5.5415641205400021</c:v>
                </c:pt>
                <c:pt idx="8">
                  <c:v>8.994630696E-2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F-4727-BB9A-48CF8933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3"/>
          <c:order val="3"/>
          <c:tx>
            <c:strRef>
              <c:f>'1.6'!$E$5</c:f>
              <c:strCache>
                <c:ptCount val="1"/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'1.6'!$A$6:$A$14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6-10</c:v>
                </c:pt>
                <c:pt idx="6">
                  <c:v>11-20</c:v>
                </c:pt>
                <c:pt idx="7">
                  <c:v>21-50</c:v>
                </c:pt>
                <c:pt idx="8">
                  <c:v>Over 50</c:v>
                </c:pt>
              </c:strCache>
            </c:strRef>
          </c:cat>
          <c:val>
            <c:numRef>
              <c:f>'1.6'!$E$6:$E$14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F-4727-BB9A-48CF8933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425903"/>
        <c:axId val="1814413839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1814413839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814425903"/>
        <c:crosses val="max"/>
        <c:crossBetween val="between"/>
      </c:valAx>
      <c:catAx>
        <c:axId val="1814425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4413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EC-486C-8DDE-1FB0EEBDA4DD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EC-486C-8DDE-1FB0EEBDA4DD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EC-486C-8DDE-1FB0EEBDA4DD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EC-486C-8DDE-1FB0EEBDA4D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 og 2.2'!$A$6:$A$8</c:f>
              <c:strCache>
                <c:ptCount val="3"/>
                <c:pt idx="0">
                  <c:v>Norske forbrukslånsbanker</c:v>
                </c:pt>
                <c:pt idx="1">
                  <c:v>Andre norske banker og finansieringsforetak</c:v>
                </c:pt>
                <c:pt idx="2">
                  <c:v>Utenlandske foretak</c:v>
                </c:pt>
              </c:strCache>
            </c:strRef>
          </c:cat>
          <c:val>
            <c:numRef>
              <c:f>'2.1 og 2.2'!$B$6:$B$8</c:f>
              <c:numCache>
                <c:formatCode>0.0\ %</c:formatCode>
                <c:ptCount val="3"/>
                <c:pt idx="0">
                  <c:v>0.26977356524506757</c:v>
                </c:pt>
                <c:pt idx="1">
                  <c:v>0.35346517889483264</c:v>
                </c:pt>
                <c:pt idx="2">
                  <c:v>0.37676125586009973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EC-486C-8DDE-1FB0EEBDA4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39874172056036"/>
          <c:y val="0.2435177894429863"/>
          <c:w val="0.34335580260904119"/>
          <c:h val="0.45505941965587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6D-40DA-9C8E-B7C383ADFB53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6D-40DA-9C8E-B7C383ADFB53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6D-40DA-9C8E-B7C383ADFB53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6D-40DA-9C8E-B7C383ADFB5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 og 2.2'!$A$23:$A$25</c:f>
              <c:strCache>
                <c:ptCount val="3"/>
                <c:pt idx="0">
                  <c:v>Norske forbrukslånsbanker</c:v>
                </c:pt>
                <c:pt idx="1">
                  <c:v>Andre norske banker og finansieringsforetak</c:v>
                </c:pt>
                <c:pt idx="2">
                  <c:v>Utenlandske foretak</c:v>
                </c:pt>
              </c:strCache>
            </c:strRef>
          </c:cat>
          <c:val>
            <c:numRef>
              <c:f>'2.1 og 2.2'!$B$23:$B$25</c:f>
              <c:numCache>
                <c:formatCode>0.0\ %</c:formatCode>
                <c:ptCount val="3"/>
                <c:pt idx="0">
                  <c:v>0.111470725133412</c:v>
                </c:pt>
                <c:pt idx="1">
                  <c:v>0.32866436465583498</c:v>
                </c:pt>
                <c:pt idx="2">
                  <c:v>0.55986491021075302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6D-40DA-9C8E-B7C383ADF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39874172056036"/>
          <c:y val="0.2435177894429863"/>
          <c:w val="0.34335580260904119"/>
          <c:h val="0.45505941965587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92021814394"/>
          <c:y val="7.7473952119621395E-2"/>
          <c:w val="0.83243543000704678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'2.3'!$A$6:$A$19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3">
                  <c:v>31.12.22</c:v>
                </c:pt>
              </c:strCache>
            </c:strRef>
          </c:cat>
          <c:val>
            <c:numRef>
              <c:f>'2.3'!$B$6:$B$19</c:f>
              <c:numCache>
                <c:formatCode>0.0</c:formatCode>
                <c:ptCount val="14"/>
                <c:pt idx="0">
                  <c:v>1.4</c:v>
                </c:pt>
                <c:pt idx="1">
                  <c:v>3</c:v>
                </c:pt>
                <c:pt idx="2">
                  <c:v>5.0999999999999996</c:v>
                </c:pt>
                <c:pt idx="3">
                  <c:v>7.8</c:v>
                </c:pt>
                <c:pt idx="4">
                  <c:v>9.3000000000000007</c:v>
                </c:pt>
                <c:pt idx="5">
                  <c:v>7.4</c:v>
                </c:pt>
                <c:pt idx="6">
                  <c:v>10</c:v>
                </c:pt>
                <c:pt idx="7">
                  <c:v>15.3</c:v>
                </c:pt>
                <c:pt idx="8">
                  <c:v>13.2</c:v>
                </c:pt>
                <c:pt idx="9">
                  <c:v>10</c:v>
                </c:pt>
                <c:pt idx="10">
                  <c:v>-2.6</c:v>
                </c:pt>
                <c:pt idx="11">
                  <c:v>-16.7</c:v>
                </c:pt>
                <c:pt idx="12">
                  <c:v>-11.2</c:v>
                </c:pt>
                <c:pt idx="13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11-46B7-8363-CBF072982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'2.3'!$C$5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'2.3'!$A$6:$A$19</c:f>
              <c:strCache>
                <c:ptCount val="14"/>
                <c:pt idx="0">
                  <c:v>31.12.09</c:v>
                </c:pt>
                <c:pt idx="1">
                  <c:v>31.12.10</c:v>
                </c:pt>
                <c:pt idx="2">
                  <c:v>31.12.11</c:v>
                </c:pt>
                <c:pt idx="3">
                  <c:v>31.12.12</c:v>
                </c:pt>
                <c:pt idx="4">
                  <c:v>31.12.13</c:v>
                </c:pt>
                <c:pt idx="5">
                  <c:v>31.12.14</c:v>
                </c:pt>
                <c:pt idx="6">
                  <c:v>31.12.15</c:v>
                </c:pt>
                <c:pt idx="7">
                  <c:v>31.12.16</c:v>
                </c:pt>
                <c:pt idx="8">
                  <c:v>31.12.17</c:v>
                </c:pt>
                <c:pt idx="9">
                  <c:v> 31.12.18</c:v>
                </c:pt>
                <c:pt idx="10">
                  <c:v> 31.12.19</c:v>
                </c:pt>
                <c:pt idx="11">
                  <c:v> 31.12.20</c:v>
                </c:pt>
                <c:pt idx="12">
                  <c:v>31.12.21</c:v>
                </c:pt>
                <c:pt idx="13">
                  <c:v>31.12.22</c:v>
                </c:pt>
              </c:strCache>
            </c:strRef>
          </c:cat>
          <c:val>
            <c:numRef>
              <c:f>'2.3'!$C$6:$C$19</c:f>
              <c:numCache>
                <c:formatCode>0.0</c:formatCode>
                <c:ptCount val="14"/>
                <c:pt idx="0">
                  <c:v>6.7</c:v>
                </c:pt>
                <c:pt idx="1">
                  <c:v>6.5</c:v>
                </c:pt>
                <c:pt idx="2">
                  <c:v>7.2</c:v>
                </c:pt>
                <c:pt idx="3">
                  <c:v>7.2</c:v>
                </c:pt>
                <c:pt idx="4">
                  <c:v>7</c:v>
                </c:pt>
                <c:pt idx="5">
                  <c:v>6.1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5.5</c:v>
                </c:pt>
                <c:pt idx="10">
                  <c:v>5</c:v>
                </c:pt>
                <c:pt idx="11">
                  <c:v>4.9000000000000004</c:v>
                </c:pt>
                <c:pt idx="12">
                  <c:v>5</c:v>
                </c:pt>
                <c:pt idx="13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11-46B7-8363-CBF072982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29490282587E-2"/>
              <c:y val="0.32333670632956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8870487617619226"/>
          <c:w val="0.67876443569553802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BA14FD4-C8F5-4429-AAFF-8A4092045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742949</xdr:colOff>
      <xdr:row>6</xdr:row>
      <xdr:rowOff>176211</xdr:rowOff>
    </xdr:from>
    <xdr:to>
      <xdr:col>11</xdr:col>
      <xdr:colOff>28574</xdr:colOff>
      <xdr:row>22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994D25-EB3F-2F70-52B6-9C7765DA4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5" name="TekstSylinder 1">
          <a:extLst xmlns:a="http://schemas.openxmlformats.org/drawingml/2006/main">
            <a:ext uri="{FF2B5EF4-FFF2-40B4-BE49-F238E27FC236}">
              <a16:creationId xmlns:a16="http://schemas.microsoft.com/office/drawing/2014/main" id="{8DFCC365-0628-3E93-A4BA-08768626ECFB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3" name="TekstSylinder 1">
          <a:extLst xmlns:a="http://schemas.openxmlformats.org/drawingml/2006/main">
            <a:ext uri="{FF2B5EF4-FFF2-40B4-BE49-F238E27FC236}">
              <a16:creationId xmlns:a16="http://schemas.microsoft.com/office/drawing/2014/main" id="{B64A0232-C932-0BB0-6757-549F03A97698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79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2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67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01" name="TekstSylinder 1">
          <a:extLst xmlns:a="http://schemas.openxmlformats.org/drawingml/2006/main">
            <a:ext uri="{FF2B5EF4-FFF2-40B4-BE49-F238E27FC236}">
              <a16:creationId xmlns:a16="http://schemas.microsoft.com/office/drawing/2014/main" id="{9C72E104-441A-E8C5-93BE-129A6DCABA0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2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7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773112</xdr:colOff>
      <xdr:row>8</xdr:row>
      <xdr:rowOff>134937</xdr:rowOff>
    </xdr:from>
    <xdr:to>
      <xdr:col>10</xdr:col>
      <xdr:colOff>544512</xdr:colOff>
      <xdr:row>25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C821D3-CDC3-9717-9B12-886E86828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4762</xdr:rowOff>
    </xdr:from>
    <xdr:to>
      <xdr:col>9</xdr:col>
      <xdr:colOff>752475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4EEF14-501D-4E3D-984F-2A6FABB15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AE5EF1F-1DA0-4F6F-8963-F4DEA565170A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6E6DA0D-F921-4775-B5E3-6B6D0C18628E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416ABEDD-FD04-46AD-B7C9-F1BFB9C2EB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1F52E41F-1BA1-4B80-837F-2836E0828C2F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7BD45150-B1E5-4055-8796-967986A504B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CC37311C-C729-42DF-BA7C-FDF9277821B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33CA0947-B299-4511-80E0-21A29E04AA4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ED460F3-CBB7-4F46-BBC2-FB96179415C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185737</xdr:rowOff>
    </xdr:from>
    <xdr:to>
      <xdr:col>9</xdr:col>
      <xdr:colOff>666750</xdr:colOff>
      <xdr:row>21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185737</xdr:rowOff>
    </xdr:from>
    <xdr:to>
      <xdr:col>9</xdr:col>
      <xdr:colOff>695325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C6BE4E-3B67-4916-B3A7-380C3B79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730250</xdr:colOff>
      <xdr:row>13</xdr:row>
      <xdr:rowOff>38100</xdr:rowOff>
    </xdr:from>
    <xdr:to>
      <xdr:col>14</xdr:col>
      <xdr:colOff>323850</xdr:colOff>
      <xdr:row>35</xdr:row>
      <xdr:rowOff>144235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64A0F33F-5EF3-4CAD-B5CB-3047B29D8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125412</xdr:rowOff>
    </xdr:from>
    <xdr:to>
      <xdr:col>11</xdr:col>
      <xdr:colOff>295274</xdr:colOff>
      <xdr:row>22</xdr:row>
      <xdr:rowOff>66675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78F5DD4-C40F-42D5-8CB8-6B923EDB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9</xdr:col>
      <xdr:colOff>133351</xdr:colOff>
      <xdr:row>18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3</xdr:row>
      <xdr:rowOff>133350</xdr:rowOff>
    </xdr:from>
    <xdr:to>
      <xdr:col>14</xdr:col>
      <xdr:colOff>590550</xdr:colOff>
      <xdr:row>25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125412</xdr:rowOff>
    </xdr:from>
    <xdr:to>
      <xdr:col>11</xdr:col>
      <xdr:colOff>295274</xdr:colOff>
      <xdr:row>22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CE8C73-6DFF-4B65-9B12-AD831C41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134937</xdr:rowOff>
    </xdr:from>
    <xdr:to>
      <xdr:col>9</xdr:col>
      <xdr:colOff>38100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134937</xdr:rowOff>
    </xdr:from>
    <xdr:to>
      <xdr:col>9</xdr:col>
      <xdr:colOff>38100</xdr:colOff>
      <xdr:row>20</xdr:row>
      <xdr:rowOff>76200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59E7A0E8-A4F0-40BF-B7EB-60B574FCA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F9E81358-A8B4-4BC8-9127-3F685C944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26</xdr:row>
      <xdr:rowOff>144463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6570FBF2-1AE1-48EC-BE15-23250B08E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CF00BAC4-66AC-4C0A-A54B-4D7571CDA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634999</xdr:colOff>
      <xdr:row>3</xdr:row>
      <xdr:rowOff>57150</xdr:rowOff>
    </xdr:from>
    <xdr:to>
      <xdr:col>13</xdr:col>
      <xdr:colOff>85724</xdr:colOff>
      <xdr:row>28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3FDD85-58A2-4BD9-BB6F-5E1CDB2E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133350</xdr:rowOff>
    </xdr:from>
    <xdr:to>
      <xdr:col>7</xdr:col>
      <xdr:colOff>752475</xdr:colOff>
      <xdr:row>17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679B76-1E2A-5A62-4691-A1A40A754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19</xdr:row>
      <xdr:rowOff>147637</xdr:rowOff>
    </xdr:from>
    <xdr:to>
      <xdr:col>8</xdr:col>
      <xdr:colOff>9525</xdr:colOff>
      <xdr:row>33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ACC9E88-D5BD-A84B-BE54-EECAEB347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52387</xdr:rowOff>
    </xdr:from>
    <xdr:to>
      <xdr:col>9</xdr:col>
      <xdr:colOff>752475</xdr:colOff>
      <xdr:row>20</xdr:row>
      <xdr:rowOff>128587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0D25333-446A-F6D2-0522-CEB1DF138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DAB8596B-0157-A249-0159-0072D5F9A1E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70AF538E-6987-CCCC-BFA1-3703F1030D2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8D3F9B12-8CF6-F56B-CE4E-43A4E08F774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1BB032-A58D-7F42-B2FC-2AABEFCB789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6BC1-36A5-4026-A6CE-50D411B0A97D}">
  <dimension ref="A1:O12"/>
  <sheetViews>
    <sheetView tabSelected="1" workbookViewId="0"/>
  </sheetViews>
  <sheetFormatPr baseColWidth="10" defaultColWidth="11.453125" defaultRowHeight="12.5" x14ac:dyDescent="0.25"/>
  <cols>
    <col min="1" max="1" width="16" style="41" customWidth="1"/>
    <col min="2" max="16384" width="11.453125" style="41"/>
  </cols>
  <sheetData>
    <row r="1" spans="1:15" ht="15.5" x14ac:dyDescent="0.35">
      <c r="A1" s="42" t="s">
        <v>0</v>
      </c>
      <c r="B1" s="41" t="s">
        <v>43</v>
      </c>
    </row>
    <row r="2" spans="1:15" ht="15.5" x14ac:dyDescent="0.35">
      <c r="A2" s="42" t="s">
        <v>1</v>
      </c>
      <c r="B2" s="41" t="s">
        <v>42</v>
      </c>
    </row>
    <row r="6" spans="1:15" x14ac:dyDescent="0.25">
      <c r="B6" s="44">
        <v>43830</v>
      </c>
      <c r="C6" s="44">
        <v>43921</v>
      </c>
      <c r="D6" s="44">
        <v>44012</v>
      </c>
      <c r="E6" s="44">
        <v>44101</v>
      </c>
      <c r="F6" s="44">
        <v>44196</v>
      </c>
      <c r="G6" s="44">
        <v>44286</v>
      </c>
      <c r="H6" s="44">
        <v>44377</v>
      </c>
      <c r="I6" s="44">
        <v>44469</v>
      </c>
      <c r="J6" s="44">
        <v>44561</v>
      </c>
      <c r="K6" s="44">
        <v>44651</v>
      </c>
      <c r="L6" s="44">
        <v>44742</v>
      </c>
      <c r="M6" s="44">
        <v>44834</v>
      </c>
      <c r="N6" s="44">
        <v>44926</v>
      </c>
      <c r="O6" s="44">
        <v>45016</v>
      </c>
    </row>
    <row r="7" spans="1:15" x14ac:dyDescent="0.25">
      <c r="A7" s="41" t="s">
        <v>44</v>
      </c>
      <c r="B7" s="45">
        <v>75.507432717398302</v>
      </c>
      <c r="C7" s="45">
        <v>76.236437189200799</v>
      </c>
      <c r="D7" s="45">
        <v>74.592664378806163</v>
      </c>
      <c r="E7" s="45">
        <v>75.720452208707997</v>
      </c>
      <c r="F7" s="45">
        <v>72.4353103512383</v>
      </c>
      <c r="G7" s="45">
        <v>69.576969629820411</v>
      </c>
      <c r="H7" s="45">
        <v>67.990212217376794</v>
      </c>
      <c r="I7" s="45">
        <v>69.53405604247024</v>
      </c>
      <c r="J7" s="45">
        <v>68.36602306266019</v>
      </c>
      <c r="K7" s="45">
        <v>69.28465539938</v>
      </c>
      <c r="L7" s="45">
        <v>67.993789501769996</v>
      </c>
      <c r="M7" s="45">
        <v>69.728226118530003</v>
      </c>
      <c r="N7" s="45">
        <v>72.07082844272999</v>
      </c>
      <c r="O7" s="45">
        <v>73.886569390899993</v>
      </c>
    </row>
    <row r="8" spans="1:15" x14ac:dyDescent="0.25">
      <c r="A8" s="41" t="s">
        <v>45</v>
      </c>
      <c r="B8" s="45">
        <v>18.30576457561002</v>
      </c>
      <c r="C8" s="45">
        <v>16.694503571919999</v>
      </c>
      <c r="D8" s="45">
        <v>16.98912245423001</v>
      </c>
      <c r="E8" s="45">
        <v>15.8316676462399</v>
      </c>
      <c r="F8" s="45">
        <v>15.258229882550101</v>
      </c>
      <c r="G8" s="45">
        <v>14.3395846346799</v>
      </c>
      <c r="H8" s="45">
        <v>14.286917533910101</v>
      </c>
      <c r="I8" s="45">
        <v>13.71831251816997</v>
      </c>
      <c r="J8" s="45">
        <v>12.83793781886</v>
      </c>
      <c r="K8" s="45">
        <v>12.570240312139999</v>
      </c>
      <c r="L8" s="45">
        <v>12.07850434028</v>
      </c>
      <c r="M8" s="45">
        <v>11.25242607243</v>
      </c>
      <c r="N8" s="45">
        <v>9.8600093031900009</v>
      </c>
      <c r="O8" s="45">
        <v>9.5816160034099997</v>
      </c>
    </row>
    <row r="9" spans="1:15" x14ac:dyDescent="0.25">
      <c r="A9" s="41" t="s">
        <v>46</v>
      </c>
      <c r="B9" s="45">
        <v>78.456107751422763</v>
      </c>
      <c r="C9" s="45">
        <v>74.795736111654804</v>
      </c>
      <c r="D9" s="45">
        <v>71.368991715734822</v>
      </c>
      <c r="E9" s="45">
        <v>69.059181462631699</v>
      </c>
      <c r="F9" s="45">
        <v>70.597836260141094</v>
      </c>
      <c r="G9" s="45">
        <v>67.2881495617235</v>
      </c>
      <c r="H9" s="45">
        <v>67.668649484826304</v>
      </c>
      <c r="I9" s="45">
        <v>67.76679434829164</v>
      </c>
      <c r="J9" s="45">
        <v>67.672723357212476</v>
      </c>
      <c r="K9" s="45">
        <v>66.862621712983</v>
      </c>
      <c r="L9" s="45">
        <v>67.627407566930003</v>
      </c>
      <c r="M9" s="45">
        <v>68.124245316729997</v>
      </c>
      <c r="N9" s="45">
        <v>67.442518673699993</v>
      </c>
      <c r="O9" s="45">
        <v>68.999549869449993</v>
      </c>
    </row>
    <row r="10" spans="1:15" x14ac:dyDescent="0.25">
      <c r="A10" s="41" t="s">
        <v>47</v>
      </c>
      <c r="B10" s="45">
        <v>4.236212432929972</v>
      </c>
      <c r="C10" s="45">
        <v>3.0075579900499512</v>
      </c>
      <c r="D10" s="45">
        <v>2.2123975543900181</v>
      </c>
      <c r="E10" s="45">
        <v>2.1243902002799899</v>
      </c>
      <c r="F10" s="45">
        <v>2.2171164292599901</v>
      </c>
      <c r="G10" s="45">
        <v>2.0335334488800001</v>
      </c>
      <c r="H10" s="45">
        <v>1.1384472807799999</v>
      </c>
      <c r="I10" s="45">
        <v>1.2730873318799929</v>
      </c>
      <c r="J10" s="45">
        <v>1.2567454373499871</v>
      </c>
      <c r="K10" s="45">
        <v>1.45895629972003</v>
      </c>
      <c r="L10" s="45">
        <v>1.09368319604</v>
      </c>
      <c r="M10" s="45">
        <v>1.08231740786</v>
      </c>
      <c r="N10" s="45">
        <v>0.97164767058000001</v>
      </c>
      <c r="O10" s="45">
        <v>1.02327216146</v>
      </c>
    </row>
    <row r="11" spans="1:15" x14ac:dyDescent="0.25">
      <c r="B11" s="41">
        <v>0</v>
      </c>
    </row>
    <row r="12" spans="1:15" ht="13" x14ac:dyDescent="0.3">
      <c r="B12" s="46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22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17" t="s">
        <v>0</v>
      </c>
      <c r="B1" s="1" t="s">
        <v>19</v>
      </c>
    </row>
    <row r="2" spans="1:14" ht="15.5" x14ac:dyDescent="0.35">
      <c r="A2" s="17" t="s">
        <v>1</v>
      </c>
      <c r="B2" s="1" t="s">
        <v>2</v>
      </c>
    </row>
    <row r="5" spans="1:14" ht="14.5" x14ac:dyDescent="0.35">
      <c r="A5"/>
      <c r="B5" s="9"/>
      <c r="C5" s="9"/>
      <c r="D5" s="9"/>
      <c r="E5" s="9"/>
      <c r="F5" s="9"/>
      <c r="G5" s="9"/>
      <c r="H5" s="9"/>
      <c r="I5" s="9"/>
      <c r="J5" s="13"/>
      <c r="K5" s="13"/>
      <c r="L5" s="13"/>
      <c r="M5" s="5"/>
      <c r="N5" s="5"/>
    </row>
    <row r="6" spans="1:14" ht="14.5" x14ac:dyDescent="0.35">
      <c r="A6"/>
      <c r="B6" t="s">
        <v>20</v>
      </c>
      <c r="C6" t="s">
        <v>21</v>
      </c>
      <c r="D6" t="s">
        <v>22</v>
      </c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5" x14ac:dyDescent="0.35">
      <c r="A7" s="20">
        <v>2009</v>
      </c>
      <c r="B7" s="6">
        <v>11.8</v>
      </c>
      <c r="C7" s="6">
        <v>3.1</v>
      </c>
      <c r="D7" s="6">
        <v>5.4</v>
      </c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4.5" x14ac:dyDescent="0.35">
      <c r="A8" s="20">
        <v>2010</v>
      </c>
      <c r="B8" s="6">
        <v>12</v>
      </c>
      <c r="C8" s="6">
        <v>2.8</v>
      </c>
      <c r="D8" s="6">
        <v>5.7</v>
      </c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4.5" x14ac:dyDescent="0.35">
      <c r="A9" s="20">
        <v>2011</v>
      </c>
      <c r="B9" s="6">
        <v>11.3</v>
      </c>
      <c r="C9" s="6">
        <v>1.6</v>
      </c>
      <c r="D9" s="6">
        <v>6.5</v>
      </c>
    </row>
    <row r="10" spans="1:14" ht="14.5" x14ac:dyDescent="0.35">
      <c r="A10" s="20">
        <v>2012</v>
      </c>
      <c r="B10" s="6">
        <v>11.6</v>
      </c>
      <c r="C10" s="6">
        <v>1.4</v>
      </c>
      <c r="D10" s="6">
        <v>6.9</v>
      </c>
    </row>
    <row r="11" spans="1:14" ht="14.5" x14ac:dyDescent="0.35">
      <c r="A11" s="20">
        <v>2013</v>
      </c>
      <c r="B11" s="6">
        <v>11.6</v>
      </c>
      <c r="C11" s="6">
        <v>1.4</v>
      </c>
      <c r="D11" s="6">
        <v>7</v>
      </c>
    </row>
    <row r="12" spans="1:14" ht="14.5" x14ac:dyDescent="0.35">
      <c r="A12" s="20">
        <v>2014</v>
      </c>
      <c r="B12" s="6">
        <v>11.4</v>
      </c>
      <c r="C12" s="6">
        <v>1.4</v>
      </c>
      <c r="D12" s="6">
        <v>7</v>
      </c>
    </row>
    <row r="13" spans="1:14" ht="14.5" x14ac:dyDescent="0.35">
      <c r="A13" s="20">
        <v>2015</v>
      </c>
      <c r="B13" s="6">
        <v>11</v>
      </c>
      <c r="C13" s="6">
        <v>0.4</v>
      </c>
      <c r="D13" s="6">
        <v>7.6</v>
      </c>
    </row>
    <row r="14" spans="1:14" ht="14.5" x14ac:dyDescent="0.35">
      <c r="A14" s="20">
        <v>2016</v>
      </c>
      <c r="B14" s="6">
        <v>10.3</v>
      </c>
      <c r="C14" s="6">
        <v>1.7</v>
      </c>
      <c r="D14" s="6">
        <v>5.4</v>
      </c>
    </row>
    <row r="15" spans="1:14" ht="14.5" x14ac:dyDescent="0.35">
      <c r="A15" s="20">
        <v>2017</v>
      </c>
      <c r="B15" s="6">
        <v>10.1</v>
      </c>
      <c r="C15" s="6">
        <v>1.3</v>
      </c>
      <c r="D15" s="6">
        <v>5.6</v>
      </c>
    </row>
    <row r="16" spans="1:14" ht="14.5" x14ac:dyDescent="0.35">
      <c r="A16" s="20">
        <v>2018</v>
      </c>
      <c r="B16" s="6">
        <v>10</v>
      </c>
      <c r="C16" s="6">
        <v>1.7</v>
      </c>
      <c r="D16" s="6">
        <v>5.6</v>
      </c>
    </row>
    <row r="17" spans="1:4" ht="14.5" x14ac:dyDescent="0.35">
      <c r="A17" s="19">
        <v>2019</v>
      </c>
      <c r="B17" s="6">
        <v>9.4</v>
      </c>
      <c r="C17" s="6">
        <v>2.8</v>
      </c>
      <c r="D17" s="6">
        <v>4.3</v>
      </c>
    </row>
    <row r="18" spans="1:4" ht="14.5" x14ac:dyDescent="0.35">
      <c r="A18" s="21">
        <v>2020</v>
      </c>
      <c r="B18" s="6">
        <v>8.6999999999999993</v>
      </c>
      <c r="C18" s="6">
        <v>3</v>
      </c>
      <c r="D18" s="6">
        <v>3.8</v>
      </c>
    </row>
    <row r="19" spans="1:4" ht="14.5" x14ac:dyDescent="0.35">
      <c r="A19" s="21">
        <v>2021</v>
      </c>
      <c r="B19" s="6">
        <v>8.3000000000000007</v>
      </c>
      <c r="C19" s="6">
        <v>2.5</v>
      </c>
      <c r="D19" s="6">
        <v>3</v>
      </c>
    </row>
    <row r="20" spans="1:4" ht="14.5" x14ac:dyDescent="0.35">
      <c r="A20" s="21">
        <v>2022</v>
      </c>
      <c r="B20" s="6">
        <v>7.1</v>
      </c>
      <c r="C20" s="6">
        <v>2.2000000000000002</v>
      </c>
      <c r="D20" s="6">
        <v>2.4</v>
      </c>
    </row>
    <row r="21" spans="1:4" ht="14.5" x14ac:dyDescent="0.35">
      <c r="A21" s="21"/>
      <c r="B21" s="6"/>
      <c r="C21" s="6"/>
      <c r="D21" s="6"/>
    </row>
    <row r="22" spans="1:4" ht="14.5" x14ac:dyDescent="0.35">
      <c r="A22" s="21"/>
      <c r="B22" s="6"/>
      <c r="C22" s="6"/>
      <c r="D22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H20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8" ht="15.5" x14ac:dyDescent="0.35">
      <c r="A1" s="17" t="s">
        <v>0</v>
      </c>
      <c r="B1" s="1" t="s">
        <v>75</v>
      </c>
    </row>
    <row r="2" spans="1:8" ht="15.5" x14ac:dyDescent="0.35">
      <c r="A2" s="17" t="s">
        <v>1</v>
      </c>
      <c r="B2" s="1" t="s">
        <v>2</v>
      </c>
    </row>
    <row r="5" spans="1:8" ht="14.5" x14ac:dyDescent="0.35">
      <c r="A5" s="12"/>
    </row>
    <row r="6" spans="1:8" ht="14.5" x14ac:dyDescent="0.35">
      <c r="A6" s="18"/>
      <c r="B6" s="6"/>
      <c r="C6" s="6"/>
      <c r="D6" s="6"/>
      <c r="E6" s="6"/>
      <c r="F6" s="6"/>
      <c r="G6" s="6"/>
      <c r="H6" s="11"/>
    </row>
    <row r="7" spans="1:8" ht="14.5" x14ac:dyDescent="0.35">
      <c r="A7"/>
      <c r="B7" s="33" t="s">
        <v>76</v>
      </c>
      <c r="C7" s="33" t="s">
        <v>77</v>
      </c>
      <c r="D7" s="25" t="s">
        <v>14</v>
      </c>
    </row>
    <row r="8" spans="1:8" ht="14.5" x14ac:dyDescent="0.35">
      <c r="A8" s="18" t="s">
        <v>9</v>
      </c>
      <c r="B8" s="6">
        <v>4.8</v>
      </c>
      <c r="C8" s="6">
        <f>D8-B8</f>
        <v>1.9000000000000004</v>
      </c>
      <c r="D8" s="11">
        <v>6.7</v>
      </c>
    </row>
    <row r="9" spans="1:8" ht="14.5" x14ac:dyDescent="0.35">
      <c r="A9" s="18" t="s">
        <v>15</v>
      </c>
      <c r="B9" s="6">
        <v>5.0999999999999996</v>
      </c>
      <c r="C9" s="6">
        <f>D9-B9</f>
        <v>2.7</v>
      </c>
      <c r="D9" s="11">
        <v>7.8</v>
      </c>
    </row>
    <row r="10" spans="1:8" ht="14.5" x14ac:dyDescent="0.35">
      <c r="A10" s="18" t="s">
        <v>16</v>
      </c>
      <c r="B10" s="11">
        <v>4.3</v>
      </c>
      <c r="C10" s="6">
        <f>D10-B10</f>
        <v>1.2999999999999998</v>
      </c>
      <c r="D10" s="34">
        <v>5.6</v>
      </c>
    </row>
    <row r="11" spans="1:8" ht="14.5" x14ac:dyDescent="0.35">
      <c r="A11" s="18">
        <v>44104</v>
      </c>
      <c r="B11" s="11">
        <v>4</v>
      </c>
      <c r="C11" s="6">
        <f t="shared" ref="C11:C18" si="0">D11-B11</f>
        <v>1.2999999999999998</v>
      </c>
      <c r="D11" s="34">
        <v>5.3</v>
      </c>
    </row>
    <row r="12" spans="1:8" ht="14.5" x14ac:dyDescent="0.35">
      <c r="A12" s="18">
        <v>44196</v>
      </c>
      <c r="B12" s="11">
        <v>3.8</v>
      </c>
      <c r="C12" s="6">
        <f t="shared" si="0"/>
        <v>1.2000000000000002</v>
      </c>
      <c r="D12" s="34">
        <v>5</v>
      </c>
    </row>
    <row r="13" spans="1:8" ht="14.5" x14ac:dyDescent="0.35">
      <c r="A13" s="18">
        <v>44286</v>
      </c>
      <c r="B13" s="11">
        <v>3.6</v>
      </c>
      <c r="C13" s="6">
        <f t="shared" si="0"/>
        <v>1.1000000000000001</v>
      </c>
      <c r="D13" s="34">
        <v>4.7</v>
      </c>
    </row>
    <row r="14" spans="1:8" ht="14.5" x14ac:dyDescent="0.35">
      <c r="A14" s="18">
        <v>44377</v>
      </c>
      <c r="B14" s="11">
        <v>3.5</v>
      </c>
      <c r="C14" s="6">
        <f t="shared" si="0"/>
        <v>1.2000000000000002</v>
      </c>
      <c r="D14" s="34">
        <v>4.7</v>
      </c>
    </row>
    <row r="15" spans="1:8" ht="14.5" x14ac:dyDescent="0.35">
      <c r="A15" s="18">
        <v>44469</v>
      </c>
      <c r="B15" s="11">
        <v>4.8</v>
      </c>
      <c r="C15" s="6">
        <f t="shared" si="0"/>
        <v>2.5</v>
      </c>
      <c r="D15" s="34">
        <v>7.3</v>
      </c>
    </row>
    <row r="16" spans="1:8" ht="14.5" x14ac:dyDescent="0.35">
      <c r="A16" s="18">
        <v>44561</v>
      </c>
      <c r="B16" s="11">
        <v>4.5</v>
      </c>
      <c r="C16" s="6">
        <f t="shared" si="0"/>
        <v>4.9000000000000004</v>
      </c>
      <c r="D16" s="34">
        <v>9.4</v>
      </c>
    </row>
    <row r="17" spans="1:4" ht="14.5" x14ac:dyDescent="0.35">
      <c r="A17" s="18">
        <v>44651</v>
      </c>
      <c r="B17" s="11">
        <v>4.0999999999999996</v>
      </c>
      <c r="C17" s="6">
        <f t="shared" si="0"/>
        <v>5.0999999999999996</v>
      </c>
      <c r="D17" s="34">
        <v>9.1999999999999993</v>
      </c>
    </row>
    <row r="18" spans="1:4" ht="14.5" x14ac:dyDescent="0.35">
      <c r="A18" s="18">
        <v>44742</v>
      </c>
      <c r="B18" s="11">
        <v>4.2</v>
      </c>
      <c r="C18" s="6">
        <f t="shared" si="0"/>
        <v>6.9999999999999991</v>
      </c>
      <c r="D18" s="34">
        <v>11.2</v>
      </c>
    </row>
    <row r="19" spans="1:4" ht="14.5" x14ac:dyDescent="0.35">
      <c r="A19" s="18">
        <v>44834</v>
      </c>
      <c r="B19" s="11">
        <v>2.6</v>
      </c>
      <c r="C19" s="6">
        <f>D19-B19</f>
        <v>6</v>
      </c>
      <c r="D19" s="34">
        <v>8.6</v>
      </c>
    </row>
    <row r="20" spans="1:4" ht="14.5" x14ac:dyDescent="0.35">
      <c r="A20" s="18">
        <v>44926</v>
      </c>
      <c r="B20" s="11">
        <v>4</v>
      </c>
      <c r="C20" s="6">
        <f>D20-B20</f>
        <v>3.7</v>
      </c>
      <c r="D20" s="34">
        <v>7.7</v>
      </c>
    </row>
  </sheetData>
  <pageMargins left="0.7" right="0.7" top="0.78740157499999996" bottom="0.78740157499999996" header="0.3" footer="0.3"/>
  <pageSetup orientation="portrait" r:id="rId1"/>
  <ignoredErrors>
    <ignoredError sqref="A8:A10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Q29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17" t="s">
        <v>0</v>
      </c>
      <c r="B1" s="1" t="s">
        <v>74</v>
      </c>
    </row>
    <row r="2" spans="1:4" ht="15.5" x14ac:dyDescent="0.35">
      <c r="A2" s="17" t="s">
        <v>1</v>
      </c>
      <c r="B2" s="1" t="s">
        <v>2</v>
      </c>
    </row>
    <row r="5" spans="1:4" x14ac:dyDescent="0.25">
      <c r="A5" s="14"/>
      <c r="B5" s="15"/>
    </row>
    <row r="6" spans="1:4" ht="14.5" x14ac:dyDescent="0.35">
      <c r="A6"/>
      <c r="B6" s="20" t="s">
        <v>23</v>
      </c>
      <c r="C6" s="20" t="s">
        <v>24</v>
      </c>
      <c r="D6" s="20" t="s">
        <v>14</v>
      </c>
    </row>
    <row r="7" spans="1:4" ht="14.5" x14ac:dyDescent="0.35">
      <c r="A7" s="18" t="s">
        <v>9</v>
      </c>
      <c r="B7" s="6">
        <v>12.2</v>
      </c>
      <c r="C7" s="6">
        <f t="shared" ref="C7:C17" si="0">D7-B7</f>
        <v>6.5</v>
      </c>
      <c r="D7" s="6">
        <v>18.7</v>
      </c>
    </row>
    <row r="8" spans="1:4" ht="14.5" x14ac:dyDescent="0.35">
      <c r="A8" s="18" t="s">
        <v>15</v>
      </c>
      <c r="B8" s="6">
        <v>12.4</v>
      </c>
      <c r="C8" s="6">
        <f t="shared" si="0"/>
        <v>8.7000000000000011</v>
      </c>
      <c r="D8" s="6">
        <v>21.1</v>
      </c>
    </row>
    <row r="9" spans="1:4" ht="14.5" x14ac:dyDescent="0.35">
      <c r="A9" s="18" t="s">
        <v>16</v>
      </c>
      <c r="B9" s="11">
        <v>12.9</v>
      </c>
      <c r="C9" s="6">
        <f t="shared" si="0"/>
        <v>8.6</v>
      </c>
      <c r="D9" s="11">
        <v>21.5</v>
      </c>
    </row>
    <row r="10" spans="1:4" ht="14.5" x14ac:dyDescent="0.35">
      <c r="A10" s="18">
        <v>44104</v>
      </c>
      <c r="B10" s="11">
        <v>12.6</v>
      </c>
      <c r="C10" s="6">
        <f t="shared" si="0"/>
        <v>9.5000000000000018</v>
      </c>
      <c r="D10" s="11">
        <v>22.1</v>
      </c>
    </row>
    <row r="11" spans="1:4" ht="14.5" x14ac:dyDescent="0.35">
      <c r="A11" s="18">
        <v>44196</v>
      </c>
      <c r="B11" s="11">
        <v>12.32</v>
      </c>
      <c r="C11" s="6">
        <f t="shared" si="0"/>
        <v>9.2800000000000011</v>
      </c>
      <c r="D11" s="11">
        <v>21.6</v>
      </c>
    </row>
    <row r="12" spans="1:4" ht="14.5" x14ac:dyDescent="0.35">
      <c r="A12" s="18">
        <v>44286</v>
      </c>
      <c r="B12" s="11">
        <v>12.4</v>
      </c>
      <c r="C12" s="6">
        <f t="shared" si="0"/>
        <v>10.1</v>
      </c>
      <c r="D12" s="11">
        <v>22.5</v>
      </c>
    </row>
    <row r="13" spans="1:4" ht="14.5" x14ac:dyDescent="0.35">
      <c r="A13" s="18">
        <v>44377</v>
      </c>
      <c r="B13" s="11">
        <v>11.3</v>
      </c>
      <c r="C13" s="6">
        <f t="shared" si="0"/>
        <v>10.199999999999999</v>
      </c>
      <c r="D13" s="11">
        <v>21.5</v>
      </c>
    </row>
    <row r="14" spans="1:4" ht="14.5" x14ac:dyDescent="0.35">
      <c r="A14" s="18">
        <v>44469</v>
      </c>
      <c r="B14" s="11">
        <v>9.5</v>
      </c>
      <c r="C14" s="6">
        <f t="shared" si="0"/>
        <v>9</v>
      </c>
      <c r="D14" s="11">
        <v>18.5</v>
      </c>
    </row>
    <row r="15" spans="1:4" ht="14.5" x14ac:dyDescent="0.35">
      <c r="A15" s="18">
        <v>44561</v>
      </c>
      <c r="B15" s="11">
        <v>9.1999999999999993</v>
      </c>
      <c r="C15" s="6">
        <f t="shared" si="0"/>
        <v>7.1999999999999993</v>
      </c>
      <c r="D15" s="11">
        <v>16.399999999999999</v>
      </c>
    </row>
    <row r="16" spans="1:4" ht="14.5" x14ac:dyDescent="0.35">
      <c r="A16" s="18">
        <v>44651</v>
      </c>
      <c r="B16" s="11">
        <v>8.9</v>
      </c>
      <c r="C16" s="6">
        <f t="shared" si="0"/>
        <v>6.7999999999999989</v>
      </c>
      <c r="D16" s="11">
        <v>15.7</v>
      </c>
    </row>
    <row r="17" spans="1:17" ht="14.5" x14ac:dyDescent="0.35">
      <c r="A17" s="18">
        <v>44742</v>
      </c>
      <c r="B17" s="11">
        <v>8.1</v>
      </c>
      <c r="C17" s="6">
        <f t="shared" si="0"/>
        <v>4.9000000000000004</v>
      </c>
      <c r="D17" s="11">
        <v>13</v>
      </c>
    </row>
    <row r="18" spans="1:17" ht="14.5" x14ac:dyDescent="0.35">
      <c r="A18" s="18">
        <v>44834</v>
      </c>
      <c r="B18" s="11">
        <v>7.6</v>
      </c>
      <c r="C18" s="6">
        <f>D18-B18</f>
        <v>5.2000000000000011</v>
      </c>
      <c r="D18" s="11">
        <v>12.8</v>
      </c>
    </row>
    <row r="19" spans="1:17" ht="14.5" x14ac:dyDescent="0.35">
      <c r="A19" s="18">
        <v>44926</v>
      </c>
      <c r="B19" s="11">
        <v>6</v>
      </c>
      <c r="C19" s="6">
        <f>D19-B19</f>
        <v>5.8000000000000007</v>
      </c>
      <c r="D19" s="11">
        <v>11.8</v>
      </c>
    </row>
    <row r="29" spans="1:17" x14ac:dyDescent="0.25">
      <c r="Q29" s="1" t="s">
        <v>25</v>
      </c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739A-6317-419E-95B1-5B84CB827C3C}">
  <dimension ref="A1:N20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2" width="14.7265625" style="1" customWidth="1"/>
    <col min="3" max="16384" width="11.453125" style="1"/>
  </cols>
  <sheetData>
    <row r="1" spans="1:14" ht="15.5" x14ac:dyDescent="0.35">
      <c r="A1" s="17" t="s">
        <v>0</v>
      </c>
      <c r="B1" s="1" t="s">
        <v>26</v>
      </c>
    </row>
    <row r="2" spans="1:14" ht="15.5" x14ac:dyDescent="0.35">
      <c r="A2" s="17" t="s">
        <v>1</v>
      </c>
      <c r="B2" s="1" t="s">
        <v>2</v>
      </c>
    </row>
    <row r="5" spans="1:14" ht="14.5" x14ac:dyDescent="0.35">
      <c r="A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ht="14.5" x14ac:dyDescent="0.35">
      <c r="A6" s="22"/>
      <c r="B6" s="22" t="s">
        <v>27</v>
      </c>
      <c r="C6" s="22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11"/>
    </row>
    <row r="7" spans="1:14" ht="14.5" x14ac:dyDescent="0.35">
      <c r="A7" s="18">
        <v>40178</v>
      </c>
      <c r="B7" s="11">
        <v>6.1</v>
      </c>
      <c r="C7" s="11"/>
    </row>
    <row r="8" spans="1:14" ht="14.5" x14ac:dyDescent="0.35">
      <c r="A8" s="18">
        <v>40543</v>
      </c>
      <c r="B8" s="11">
        <v>5.9</v>
      </c>
      <c r="C8" s="11"/>
    </row>
    <row r="9" spans="1:14" ht="14.5" x14ac:dyDescent="0.35">
      <c r="A9" s="18">
        <v>40908</v>
      </c>
      <c r="B9" s="11">
        <v>5</v>
      </c>
      <c r="C9" s="11"/>
    </row>
    <row r="10" spans="1:14" ht="14.5" x14ac:dyDescent="0.35">
      <c r="A10" s="18">
        <v>41274</v>
      </c>
      <c r="B10" s="11">
        <v>4.5</v>
      </c>
      <c r="C10" s="11"/>
    </row>
    <row r="11" spans="1:14" ht="14.5" x14ac:dyDescent="0.35">
      <c r="A11" s="18">
        <v>41639</v>
      </c>
      <c r="B11" s="11">
        <v>4.7</v>
      </c>
      <c r="C11" s="11"/>
    </row>
    <row r="12" spans="1:14" ht="14.5" x14ac:dyDescent="0.35">
      <c r="A12" s="18">
        <v>42004</v>
      </c>
      <c r="B12" s="11">
        <v>4.5</v>
      </c>
      <c r="C12" s="11">
        <v>5</v>
      </c>
    </row>
    <row r="13" spans="1:14" ht="14.5" x14ac:dyDescent="0.35">
      <c r="A13" s="18">
        <v>42369</v>
      </c>
      <c r="B13" s="11">
        <v>5</v>
      </c>
      <c r="C13" s="11">
        <v>5.7</v>
      </c>
    </row>
    <row r="14" spans="1:14" ht="14.5" x14ac:dyDescent="0.35">
      <c r="A14" s="18">
        <v>42735</v>
      </c>
      <c r="B14" s="11">
        <v>5.2</v>
      </c>
      <c r="C14" s="11">
        <v>6.4</v>
      </c>
    </row>
    <row r="15" spans="1:14" ht="14.5" x14ac:dyDescent="0.35">
      <c r="A15" s="18">
        <v>43100</v>
      </c>
      <c r="B15" s="11">
        <v>6.2</v>
      </c>
      <c r="C15" s="11">
        <v>7.7</v>
      </c>
    </row>
    <row r="16" spans="1:14" ht="14.5" x14ac:dyDescent="0.35">
      <c r="A16" s="18" t="s">
        <v>8</v>
      </c>
      <c r="B16" s="11">
        <v>7.3</v>
      </c>
      <c r="C16" s="11">
        <v>9.8000000000000007</v>
      </c>
    </row>
    <row r="17" spans="1:3" ht="14.5" x14ac:dyDescent="0.35">
      <c r="A17" s="18" t="s">
        <v>9</v>
      </c>
      <c r="B17" s="11">
        <v>11.1</v>
      </c>
      <c r="C17" s="11">
        <v>15.4</v>
      </c>
    </row>
    <row r="18" spans="1:3" ht="14.5" x14ac:dyDescent="0.35">
      <c r="A18" s="18" t="s">
        <v>10</v>
      </c>
      <c r="B18" s="11">
        <v>13.9</v>
      </c>
      <c r="C18" s="11">
        <v>20.5</v>
      </c>
    </row>
    <row r="19" spans="1:3" ht="14.5" x14ac:dyDescent="0.35">
      <c r="A19" s="18" t="s">
        <v>28</v>
      </c>
      <c r="B19" s="11">
        <v>11.9</v>
      </c>
      <c r="C19" s="11">
        <v>16.100000000000001</v>
      </c>
    </row>
    <row r="20" spans="1:3" ht="14.5" x14ac:dyDescent="0.35">
      <c r="A20" s="18">
        <v>44926</v>
      </c>
      <c r="B20" s="11">
        <v>8.1</v>
      </c>
      <c r="C20" s="11">
        <v>5.8</v>
      </c>
    </row>
  </sheetData>
  <pageMargins left="0.7" right="0.7" top="0.78740157499999996" bottom="0.78740157499999996" header="0.3" footer="0.3"/>
  <pageSetup orientation="portrait" r:id="rId1"/>
  <ignoredErrors>
    <ignoredError sqref="A16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H19"/>
  <sheetViews>
    <sheetView workbookViewId="0"/>
  </sheetViews>
  <sheetFormatPr baseColWidth="10" defaultColWidth="11.453125" defaultRowHeight="12.5" x14ac:dyDescent="0.25"/>
  <cols>
    <col min="1" max="1" width="11.54296875" style="1" customWidth="1"/>
    <col min="2" max="2" width="14.7265625" style="1" customWidth="1"/>
    <col min="3" max="16384" width="11.453125" style="1"/>
  </cols>
  <sheetData>
    <row r="1" spans="1:8" ht="15.5" x14ac:dyDescent="0.35">
      <c r="A1" s="17" t="s">
        <v>0</v>
      </c>
      <c r="B1" s="1" t="s">
        <v>29</v>
      </c>
    </row>
    <row r="2" spans="1:8" ht="15.5" x14ac:dyDescent="0.35">
      <c r="A2" s="17" t="s">
        <v>1</v>
      </c>
      <c r="B2" s="1" t="s">
        <v>2</v>
      </c>
    </row>
    <row r="5" spans="1:8" ht="14.5" x14ac:dyDescent="0.35">
      <c r="A5"/>
      <c r="B5" s="4"/>
      <c r="C5" s="4"/>
      <c r="D5" s="4"/>
      <c r="E5" s="4"/>
      <c r="F5" s="4"/>
      <c r="G5" s="4"/>
      <c r="H5" s="4"/>
    </row>
    <row r="6" spans="1:8" ht="14.5" x14ac:dyDescent="0.35">
      <c r="A6"/>
      <c r="B6" t="s">
        <v>27</v>
      </c>
      <c r="C6" t="s">
        <v>3</v>
      </c>
      <c r="D6" s="6"/>
      <c r="E6" s="6"/>
      <c r="F6" s="6"/>
      <c r="G6" s="6"/>
      <c r="H6" s="11"/>
    </row>
    <row r="7" spans="1:8" ht="14.5" x14ac:dyDescent="0.35">
      <c r="A7" s="18" t="s">
        <v>9</v>
      </c>
      <c r="B7" s="6">
        <v>10.9</v>
      </c>
      <c r="C7" s="6">
        <v>14.7</v>
      </c>
      <c r="D7" s="6"/>
      <c r="E7" s="6"/>
      <c r="F7" s="6"/>
      <c r="G7" s="6"/>
      <c r="H7" s="11"/>
    </row>
    <row r="8" spans="1:8" ht="14.5" x14ac:dyDescent="0.35">
      <c r="A8" s="18" t="s">
        <v>15</v>
      </c>
      <c r="B8" s="6">
        <v>11.8</v>
      </c>
      <c r="C8" s="11">
        <v>16.100000000000001</v>
      </c>
    </row>
    <row r="9" spans="1:8" ht="14.5" x14ac:dyDescent="0.35">
      <c r="A9" s="18" t="s">
        <v>16</v>
      </c>
      <c r="B9" s="11">
        <v>13.2</v>
      </c>
      <c r="C9" s="11">
        <v>18.899999999999999</v>
      </c>
    </row>
    <row r="10" spans="1:8" ht="14.5" x14ac:dyDescent="0.35">
      <c r="A10" s="18" t="s">
        <v>17</v>
      </c>
      <c r="B10" s="11">
        <v>13.2</v>
      </c>
      <c r="C10" s="11">
        <v>18.3</v>
      </c>
    </row>
    <row r="11" spans="1:8" ht="14.5" x14ac:dyDescent="0.35">
      <c r="A11" s="18" t="s">
        <v>10</v>
      </c>
      <c r="B11" s="11">
        <v>13.3</v>
      </c>
      <c r="C11" s="11">
        <v>19.3</v>
      </c>
    </row>
    <row r="12" spans="1:8" ht="14.5" x14ac:dyDescent="0.35">
      <c r="A12" s="18">
        <v>44286</v>
      </c>
      <c r="B12" s="11">
        <v>14.1</v>
      </c>
      <c r="C12" s="11">
        <v>21.1</v>
      </c>
    </row>
    <row r="13" spans="1:8" ht="14.5" x14ac:dyDescent="0.35">
      <c r="A13" s="18">
        <v>44377</v>
      </c>
      <c r="B13" s="11">
        <v>13.2</v>
      </c>
      <c r="C13" s="11">
        <v>20.2</v>
      </c>
    </row>
    <row r="14" spans="1:8" ht="14.5" x14ac:dyDescent="0.35">
      <c r="A14" s="18">
        <v>44469</v>
      </c>
      <c r="B14" s="11">
        <v>11.3</v>
      </c>
      <c r="C14" s="11">
        <v>16.100000000000001</v>
      </c>
    </row>
    <row r="15" spans="1:8" ht="14.5" x14ac:dyDescent="0.35">
      <c r="A15" s="18" t="s">
        <v>28</v>
      </c>
      <c r="B15" s="11">
        <v>11.3</v>
      </c>
      <c r="C15" s="11">
        <v>15.9</v>
      </c>
    </row>
    <row r="16" spans="1:8" ht="14.5" x14ac:dyDescent="0.35">
      <c r="A16" s="18">
        <v>44651</v>
      </c>
      <c r="B16" s="11">
        <v>10.7</v>
      </c>
      <c r="C16" s="11">
        <v>16.7</v>
      </c>
    </row>
    <row r="17" spans="1:3" ht="14.5" x14ac:dyDescent="0.35">
      <c r="A17" s="18">
        <v>44742</v>
      </c>
      <c r="B17" s="11">
        <v>9.9</v>
      </c>
      <c r="C17" s="11">
        <v>14.7</v>
      </c>
    </row>
    <row r="18" spans="1:3" ht="14.5" x14ac:dyDescent="0.35">
      <c r="A18" s="18">
        <v>44834</v>
      </c>
      <c r="B18" s="11">
        <v>9.1</v>
      </c>
      <c r="C18" s="11">
        <v>13.7</v>
      </c>
    </row>
    <row r="19" spans="1:3" ht="14.5" x14ac:dyDescent="0.35">
      <c r="A19" s="18">
        <v>44926</v>
      </c>
      <c r="B19" s="11">
        <v>7.5</v>
      </c>
      <c r="C19" s="11">
        <v>7.6</v>
      </c>
    </row>
  </sheetData>
  <pageMargins left="0.7" right="0.7" top="0.78740157499999996" bottom="0.78740157499999996" header="0.3" footer="0.3"/>
  <pageSetup orientation="portrait" r:id="rId1"/>
  <ignoredErrors>
    <ignoredError sqref="A7:A15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EEC-EAE8-4740-88A7-1C70EF0A2BC2}">
  <dimension ref="A1:C20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17" t="s">
        <v>0</v>
      </c>
      <c r="B1" s="1" t="s">
        <v>30</v>
      </c>
    </row>
    <row r="2" spans="1:3" ht="15.5" x14ac:dyDescent="0.35">
      <c r="A2" s="17" t="s">
        <v>1</v>
      </c>
      <c r="B2" s="1" t="s">
        <v>2</v>
      </c>
    </row>
    <row r="5" spans="1:3" x14ac:dyDescent="0.25">
      <c r="A5" s="14"/>
      <c r="B5" s="15"/>
    </row>
    <row r="6" spans="1:3" ht="14.5" x14ac:dyDescent="0.35">
      <c r="A6" s="23" t="s">
        <v>31</v>
      </c>
      <c r="B6" s="6">
        <v>1.5206205308295899</v>
      </c>
      <c r="C6" s="35">
        <v>0</v>
      </c>
    </row>
    <row r="7" spans="1:3" ht="14.5" x14ac:dyDescent="0.35">
      <c r="A7" s="23" t="s">
        <v>32</v>
      </c>
      <c r="B7" s="6">
        <v>2</v>
      </c>
      <c r="C7" s="6"/>
    </row>
    <row r="8" spans="1:3" ht="14.5" x14ac:dyDescent="0.35">
      <c r="A8" s="23" t="s">
        <v>33</v>
      </c>
      <c r="B8" s="6">
        <v>1.9</v>
      </c>
      <c r="C8" s="6"/>
    </row>
    <row r="9" spans="1:3" ht="14.5" x14ac:dyDescent="0.35">
      <c r="A9" s="23" t="s">
        <v>34</v>
      </c>
      <c r="B9" s="6">
        <v>2.7</v>
      </c>
      <c r="C9" s="6"/>
    </row>
    <row r="10" spans="1:3" ht="14.5" x14ac:dyDescent="0.35">
      <c r="A10" s="23" t="s">
        <v>35</v>
      </c>
      <c r="B10" s="6">
        <v>1.9</v>
      </c>
      <c r="C10" s="6"/>
    </row>
    <row r="11" spans="1:3" ht="14.5" x14ac:dyDescent="0.35">
      <c r="A11" s="23" t="s">
        <v>36</v>
      </c>
      <c r="B11" s="6">
        <v>2.2000000000000002</v>
      </c>
      <c r="C11" s="6"/>
    </row>
    <row r="12" spans="1:3" ht="14.5" x14ac:dyDescent="0.35">
      <c r="A12" s="23" t="s">
        <v>37</v>
      </c>
      <c r="B12" s="6">
        <v>2.1</v>
      </c>
      <c r="C12" s="6"/>
    </row>
    <row r="13" spans="1:3" ht="14.5" x14ac:dyDescent="0.35">
      <c r="A13" s="23" t="s">
        <v>38</v>
      </c>
      <c r="B13" s="6">
        <v>2.1</v>
      </c>
    </row>
    <row r="14" spans="1:3" ht="14.5" x14ac:dyDescent="0.35">
      <c r="A14" s="23" t="s">
        <v>39</v>
      </c>
      <c r="B14" s="6">
        <v>2.2999999999999998</v>
      </c>
    </row>
    <row r="15" spans="1:3" ht="14.5" x14ac:dyDescent="0.35">
      <c r="A15" s="23" t="s">
        <v>40</v>
      </c>
      <c r="B15" s="6">
        <v>2.4</v>
      </c>
    </row>
    <row r="16" spans="1:3" ht="14.5" x14ac:dyDescent="0.35">
      <c r="A16" s="23" t="s">
        <v>41</v>
      </c>
      <c r="B16" s="6">
        <v>2.6</v>
      </c>
    </row>
    <row r="17" spans="1:2" ht="14.5" x14ac:dyDescent="0.35">
      <c r="A17" s="23" t="s">
        <v>78</v>
      </c>
      <c r="B17" s="6">
        <v>2.2999999999999998</v>
      </c>
    </row>
    <row r="18" spans="1:2" ht="14.5" x14ac:dyDescent="0.35">
      <c r="A18" s="23" t="s">
        <v>79</v>
      </c>
      <c r="B18" s="6">
        <v>2.5</v>
      </c>
    </row>
    <row r="19" spans="1:2" ht="14.5" x14ac:dyDescent="0.35">
      <c r="A19" s="23" t="s">
        <v>109</v>
      </c>
      <c r="B19" s="6">
        <v>2.6</v>
      </c>
    </row>
    <row r="20" spans="1:2" ht="14.5" x14ac:dyDescent="0.35">
      <c r="A20" s="23" t="s">
        <v>110</v>
      </c>
      <c r="B20" s="6">
        <v>2.7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732E-8406-4592-BE09-AA0B7D3B3952}">
  <dimension ref="A1:R17"/>
  <sheetViews>
    <sheetView workbookViewId="0"/>
  </sheetViews>
  <sheetFormatPr baseColWidth="10" defaultColWidth="11.453125" defaultRowHeight="12.5" x14ac:dyDescent="0.25"/>
  <cols>
    <col min="1" max="1" width="11.453125" style="1"/>
    <col min="2" max="2" width="71.7265625" style="1" bestFit="1" customWidth="1"/>
    <col min="3" max="3" width="54.453125" style="1" bestFit="1" customWidth="1"/>
    <col min="4" max="14" width="11.453125" style="1"/>
    <col min="15" max="15" width="12" style="1" bestFit="1" customWidth="1"/>
    <col min="16" max="16384" width="11.453125" style="1"/>
  </cols>
  <sheetData>
    <row r="1" spans="1:18" ht="15.5" x14ac:dyDescent="0.35">
      <c r="A1" s="17" t="s">
        <v>0</v>
      </c>
      <c r="B1" s="1" t="s">
        <v>105</v>
      </c>
    </row>
    <row r="2" spans="1:18" ht="15.5" x14ac:dyDescent="0.35">
      <c r="A2" s="17" t="s">
        <v>82</v>
      </c>
      <c r="B2" s="1" t="s">
        <v>42</v>
      </c>
      <c r="F2" s="40"/>
    </row>
    <row r="4" spans="1:18" ht="14.5" x14ac:dyDescent="0.35">
      <c r="A4" s="39"/>
      <c r="B4" s="24" t="s">
        <v>111</v>
      </c>
      <c r="C4" s="24" t="s">
        <v>112</v>
      </c>
    </row>
    <row r="5" spans="1:18" ht="14.5" x14ac:dyDescent="0.35">
      <c r="A5" t="s">
        <v>62</v>
      </c>
      <c r="B5" s="26">
        <v>5.9</v>
      </c>
      <c r="C5" s="26">
        <v>9.6</v>
      </c>
      <c r="D5" s="1">
        <v>0</v>
      </c>
    </row>
    <row r="6" spans="1:18" ht="14.5" x14ac:dyDescent="0.35">
      <c r="A6" t="s">
        <v>49</v>
      </c>
      <c r="B6" s="26">
        <v>20.5</v>
      </c>
      <c r="C6" s="26">
        <v>25.7</v>
      </c>
    </row>
    <row r="7" spans="1:18" ht="14.5" x14ac:dyDescent="0.35">
      <c r="A7" t="s">
        <v>50</v>
      </c>
      <c r="B7" s="26">
        <v>25.8</v>
      </c>
      <c r="C7" s="26">
        <v>26.9</v>
      </c>
    </row>
    <row r="8" spans="1:18" ht="14.5" x14ac:dyDescent="0.35">
      <c r="A8" t="s">
        <v>51</v>
      </c>
      <c r="B8" s="26">
        <v>25.7</v>
      </c>
      <c r="C8" s="26">
        <v>21.8</v>
      </c>
    </row>
    <row r="9" spans="1:18" ht="14.5" x14ac:dyDescent="0.35">
      <c r="A9" t="s">
        <v>18</v>
      </c>
      <c r="B9" s="26">
        <v>22.1</v>
      </c>
      <c r="C9" s="26">
        <v>16</v>
      </c>
    </row>
    <row r="11" spans="1:18" ht="13" x14ac:dyDescent="0.3">
      <c r="B11" s="3"/>
      <c r="F11" s="40"/>
    </row>
    <row r="16" spans="1:18" x14ac:dyDescent="0.25">
      <c r="Q16" s="3"/>
      <c r="R16" s="3"/>
    </row>
    <row r="17" spans="17:18" x14ac:dyDescent="0.25">
      <c r="Q17" s="3"/>
      <c r="R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10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15" ht="15.5" x14ac:dyDescent="0.35">
      <c r="A1" s="17" t="s">
        <v>0</v>
      </c>
      <c r="B1" s="1" t="s">
        <v>90</v>
      </c>
    </row>
    <row r="2" spans="1:15" ht="15.5" x14ac:dyDescent="0.35">
      <c r="A2" s="17" t="s">
        <v>1</v>
      </c>
      <c r="B2" s="1" t="s">
        <v>2</v>
      </c>
    </row>
    <row r="4" spans="1:15" ht="14.5" x14ac:dyDescent="0.35">
      <c r="A4"/>
      <c r="B4" s="16"/>
    </row>
    <row r="5" spans="1:15" ht="14.5" x14ac:dyDescent="0.35">
      <c r="A5" t="s">
        <v>62</v>
      </c>
      <c r="B5" s="16">
        <v>4.1000000000000002E-2</v>
      </c>
    </row>
    <row r="6" spans="1:15" ht="14.5" x14ac:dyDescent="0.35">
      <c r="A6" t="s">
        <v>49</v>
      </c>
      <c r="B6" s="16">
        <v>0.20799999999999999</v>
      </c>
    </row>
    <row r="7" spans="1:15" ht="14.5" x14ac:dyDescent="0.35">
      <c r="A7" t="s">
        <v>50</v>
      </c>
      <c r="B7" s="16">
        <v>0.27400000000000002</v>
      </c>
    </row>
    <row r="8" spans="1:15" ht="14.5" x14ac:dyDescent="0.35">
      <c r="A8" t="s">
        <v>51</v>
      </c>
      <c r="B8" s="16">
        <v>0.251</v>
      </c>
    </row>
    <row r="9" spans="1:15" ht="14.5" x14ac:dyDescent="0.35">
      <c r="A9" t="s">
        <v>18</v>
      </c>
      <c r="B9" s="16">
        <v>0.22600000000000001</v>
      </c>
    </row>
    <row r="10" spans="1:15" x14ac:dyDescent="0.25">
      <c r="O10" s="3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F9"/>
  <sheetViews>
    <sheetView workbookViewId="0"/>
  </sheetViews>
  <sheetFormatPr baseColWidth="10" defaultColWidth="11.453125" defaultRowHeight="12.5" x14ac:dyDescent="0.25"/>
  <cols>
    <col min="1" max="1" width="26.1796875" style="1" bestFit="1" customWidth="1"/>
    <col min="2" max="16384" width="11.453125" style="1"/>
  </cols>
  <sheetData>
    <row r="1" spans="1:6" ht="15.5" x14ac:dyDescent="0.35">
      <c r="A1" s="17" t="s">
        <v>0</v>
      </c>
      <c r="B1" s="1" t="s">
        <v>97</v>
      </c>
    </row>
    <row r="2" spans="1:6" ht="15.5" x14ac:dyDescent="0.35">
      <c r="A2" s="17" t="s">
        <v>1</v>
      </c>
      <c r="B2" s="1" t="s">
        <v>2</v>
      </c>
    </row>
    <row r="4" spans="1:6" x14ac:dyDescent="0.25">
      <c r="B4" s="28" t="s">
        <v>62</v>
      </c>
      <c r="C4" s="30" t="s">
        <v>49</v>
      </c>
      <c r="D4" s="30" t="s">
        <v>50</v>
      </c>
      <c r="E4" s="30" t="s">
        <v>51</v>
      </c>
      <c r="F4" s="30" t="s">
        <v>18</v>
      </c>
    </row>
    <row r="5" spans="1:6" ht="14.5" x14ac:dyDescent="0.35">
      <c r="A5" s="25" t="s">
        <v>63</v>
      </c>
      <c r="B5" s="29">
        <v>25732</v>
      </c>
      <c r="C5" s="27">
        <v>45253</v>
      </c>
      <c r="D5" s="27">
        <v>54916</v>
      </c>
      <c r="E5" s="27">
        <v>60396</v>
      </c>
      <c r="F5" s="27">
        <v>65335</v>
      </c>
    </row>
    <row r="6" spans="1:6" ht="14.5" x14ac:dyDescent="0.35">
      <c r="A6" s="25" t="s">
        <v>64</v>
      </c>
      <c r="B6" s="27">
        <v>12281</v>
      </c>
      <c r="C6" s="27">
        <v>26537</v>
      </c>
      <c r="D6" s="27">
        <v>35440</v>
      </c>
      <c r="E6" s="27">
        <v>41989</v>
      </c>
      <c r="F6" s="27">
        <v>60297</v>
      </c>
    </row>
    <row r="7" spans="1:6" ht="14.5" x14ac:dyDescent="0.35">
      <c r="A7"/>
      <c r="B7" s="16"/>
      <c r="C7" s="16"/>
      <c r="D7" s="16"/>
      <c r="E7" s="16"/>
      <c r="F7" s="16"/>
    </row>
    <row r="8" spans="1:6" ht="14.5" x14ac:dyDescent="0.35">
      <c r="A8"/>
      <c r="B8" s="16"/>
    </row>
    <row r="9" spans="1:6" ht="14.5" x14ac:dyDescent="0.35">
      <c r="A9"/>
      <c r="B9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F979-1164-4F75-A434-F3AA9895542D}">
  <dimension ref="A1:R17"/>
  <sheetViews>
    <sheetView workbookViewId="0"/>
  </sheetViews>
  <sheetFormatPr baseColWidth="10" defaultColWidth="11.453125" defaultRowHeight="12.5" x14ac:dyDescent="0.25"/>
  <cols>
    <col min="1" max="1" width="25.26953125" style="1" bestFit="1" customWidth="1"/>
    <col min="2" max="2" width="18" style="1" customWidth="1"/>
    <col min="3" max="3" width="33.81640625" style="1" bestFit="1" customWidth="1"/>
    <col min="4" max="14" width="11.453125" style="1"/>
    <col min="15" max="15" width="12" style="1" bestFit="1" customWidth="1"/>
    <col min="16" max="16384" width="11.453125" style="1"/>
  </cols>
  <sheetData>
    <row r="1" spans="1:18" ht="15.5" x14ac:dyDescent="0.35">
      <c r="A1" s="17" t="s">
        <v>0</v>
      </c>
      <c r="B1" s="1" t="s">
        <v>99</v>
      </c>
    </row>
    <row r="2" spans="1:18" ht="15.5" x14ac:dyDescent="0.35">
      <c r="A2" s="17" t="s">
        <v>82</v>
      </c>
      <c r="B2" s="1" t="s">
        <v>2</v>
      </c>
      <c r="F2" s="40"/>
    </row>
    <row r="4" spans="1:18" ht="14.5" x14ac:dyDescent="0.35">
      <c r="A4" s="39"/>
      <c r="B4" s="24" t="s">
        <v>91</v>
      </c>
      <c r="C4" s="24" t="s">
        <v>92</v>
      </c>
    </row>
    <row r="5" spans="1:18" ht="14.5" x14ac:dyDescent="0.35">
      <c r="A5" t="s">
        <v>98</v>
      </c>
      <c r="B5" s="26">
        <v>13.6</v>
      </c>
      <c r="C5" s="26">
        <v>13.4</v>
      </c>
      <c r="D5" s="1">
        <v>0</v>
      </c>
    </row>
    <row r="6" spans="1:18" ht="14.5" x14ac:dyDescent="0.35">
      <c r="A6" t="s">
        <v>94</v>
      </c>
      <c r="B6" s="26">
        <v>19</v>
      </c>
      <c r="C6" s="26">
        <v>33.700000000000003</v>
      </c>
    </row>
    <row r="7" spans="1:18" ht="14.5" x14ac:dyDescent="0.35">
      <c r="A7" t="s">
        <v>95</v>
      </c>
      <c r="B7" s="26">
        <v>28.4</v>
      </c>
      <c r="C7" s="26">
        <v>32.200000000000003</v>
      </c>
    </row>
    <row r="8" spans="1:18" ht="14.5" x14ac:dyDescent="0.35">
      <c r="A8" t="s">
        <v>96</v>
      </c>
      <c r="B8" s="26">
        <v>35.9</v>
      </c>
      <c r="C8" s="26">
        <v>19.899999999999999</v>
      </c>
    </row>
    <row r="9" spans="1:18" ht="14.5" x14ac:dyDescent="0.35">
      <c r="A9" t="s">
        <v>93</v>
      </c>
      <c r="B9" s="26">
        <v>3.1</v>
      </c>
      <c r="C9" s="26">
        <v>0.8</v>
      </c>
    </row>
    <row r="11" spans="1:18" ht="13" x14ac:dyDescent="0.3">
      <c r="B11" s="3"/>
      <c r="F11" s="40"/>
    </row>
    <row r="16" spans="1:18" x14ac:dyDescent="0.25">
      <c r="Q16" s="3"/>
      <c r="R16" s="3"/>
    </row>
    <row r="17" spans="17:18" x14ac:dyDescent="0.25">
      <c r="Q17" s="3"/>
      <c r="R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067B-2F28-491B-80E6-C9AA679D28EB}">
  <dimension ref="A1:F23"/>
  <sheetViews>
    <sheetView workbookViewId="0"/>
  </sheetViews>
  <sheetFormatPr baseColWidth="10" defaultColWidth="11.453125" defaultRowHeight="12.5" x14ac:dyDescent="0.25"/>
  <cols>
    <col min="1" max="1" width="15.81640625" style="41" customWidth="1"/>
    <col min="2" max="3" width="17.54296875" style="41" bestFit="1" customWidth="1"/>
    <col min="4" max="4" width="14.7265625" style="41" customWidth="1"/>
    <col min="5" max="5" width="11.453125" style="41"/>
    <col min="6" max="6" width="15.26953125" style="41" bestFit="1" customWidth="1"/>
    <col min="7" max="16384" width="11.453125" style="41"/>
  </cols>
  <sheetData>
    <row r="1" spans="1:6" ht="15.5" x14ac:dyDescent="0.35">
      <c r="A1" s="42" t="s">
        <v>0</v>
      </c>
      <c r="B1" s="41" t="s">
        <v>48</v>
      </c>
    </row>
    <row r="2" spans="1:6" ht="15.5" x14ac:dyDescent="0.35">
      <c r="A2" s="42" t="s">
        <v>1</v>
      </c>
      <c r="B2" s="41" t="s">
        <v>42</v>
      </c>
    </row>
    <row r="5" spans="1:6" x14ac:dyDescent="0.25">
      <c r="B5" s="44">
        <v>43830</v>
      </c>
      <c r="C5" s="44">
        <v>44196</v>
      </c>
      <c r="D5" s="44">
        <v>44561</v>
      </c>
      <c r="E5" s="44">
        <v>44926</v>
      </c>
      <c r="F5" s="44">
        <v>45016</v>
      </c>
    </row>
    <row r="6" spans="1:6" x14ac:dyDescent="0.25">
      <c r="A6" s="1" t="s">
        <v>62</v>
      </c>
      <c r="B6" s="47">
        <v>9.7494802214599492</v>
      </c>
      <c r="C6" s="47">
        <v>10.021136897300307</v>
      </c>
      <c r="D6" s="47">
        <v>8.7878266350601439</v>
      </c>
      <c r="E6" s="47">
        <v>8.8359940013300005</v>
      </c>
      <c r="F6" s="47">
        <v>7.69437963729</v>
      </c>
    </row>
    <row r="7" spans="1:6" x14ac:dyDescent="0.25">
      <c r="A7" s="41" t="s">
        <v>49</v>
      </c>
      <c r="B7" s="47">
        <v>35.998197794559573</v>
      </c>
      <c r="C7" s="47">
        <v>33.754192066148761</v>
      </c>
      <c r="D7" s="47">
        <v>31.21834411842006</v>
      </c>
      <c r="E7" s="47">
        <v>30.83445280562</v>
      </c>
      <c r="F7" s="47">
        <v>30.304276991520002</v>
      </c>
    </row>
    <row r="8" spans="1:6" x14ac:dyDescent="0.25">
      <c r="A8" s="41" t="s">
        <v>50</v>
      </c>
      <c r="B8" s="47">
        <v>47.069659360809695</v>
      </c>
      <c r="C8" s="47">
        <v>42.976488109528667</v>
      </c>
      <c r="D8" s="47">
        <v>39.335764025928306</v>
      </c>
      <c r="E8" s="47">
        <v>38.918007813449996</v>
      </c>
      <c r="F8" s="47">
        <v>39.355831438389998</v>
      </c>
    </row>
    <row r="9" spans="1:6" x14ac:dyDescent="0.25">
      <c r="A9" s="41" t="s">
        <v>51</v>
      </c>
      <c r="B9" s="47">
        <v>45.463312283529554</v>
      </c>
      <c r="C9" s="47">
        <v>40.798368114720127</v>
      </c>
      <c r="D9" s="47">
        <v>38.568159686758989</v>
      </c>
      <c r="E9" s="47">
        <v>38.597391231269995</v>
      </c>
      <c r="F9" s="47">
        <v>39.987033130539999</v>
      </c>
    </row>
    <row r="10" spans="1:6" x14ac:dyDescent="0.25">
      <c r="A10" s="41" t="s">
        <v>52</v>
      </c>
      <c r="B10" s="47">
        <v>26.741150237889432</v>
      </c>
      <c r="C10" s="47">
        <v>23.446168370719231</v>
      </c>
      <c r="D10" s="47">
        <v>22.50238034273967</v>
      </c>
      <c r="E10" s="47">
        <v>22.953934916119998</v>
      </c>
      <c r="F10" s="47">
        <v>24.564181308400002</v>
      </c>
    </row>
    <row r="11" spans="1:6" x14ac:dyDescent="0.25">
      <c r="A11" s="41" t="s">
        <v>53</v>
      </c>
      <c r="B11" s="47">
        <v>10.072846810150061</v>
      </c>
      <c r="C11" s="47">
        <v>8.3831873786701436</v>
      </c>
      <c r="D11" s="47">
        <v>8.5231733182701124</v>
      </c>
      <c r="E11" s="47">
        <v>8.8476868140799994</v>
      </c>
      <c r="F11" s="47">
        <v>9.8565114439899997</v>
      </c>
    </row>
    <row r="12" spans="1:6" x14ac:dyDescent="0.25">
      <c r="A12" s="41" t="s">
        <v>54</v>
      </c>
      <c r="B12" s="47">
        <v>1.410420527279999</v>
      </c>
      <c r="C12" s="47">
        <v>1.128951986089991</v>
      </c>
      <c r="D12" s="47">
        <v>1.197781548890007</v>
      </c>
      <c r="E12" s="47">
        <v>1.3575066143299999</v>
      </c>
      <c r="F12" s="47">
        <v>1.7275871599100001</v>
      </c>
    </row>
    <row r="15" spans="1:6" x14ac:dyDescent="0.25">
      <c r="B15" s="50"/>
      <c r="C15" s="50"/>
      <c r="D15" s="50"/>
      <c r="E15" s="50"/>
      <c r="F15" s="50"/>
    </row>
    <row r="16" spans="1:6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B10"/>
  <sheetViews>
    <sheetView workbookViewId="0"/>
  </sheetViews>
  <sheetFormatPr baseColWidth="10" defaultColWidth="11.453125" defaultRowHeight="12.5" x14ac:dyDescent="0.25"/>
  <cols>
    <col min="1" max="1" width="16.26953125" style="1" bestFit="1" customWidth="1"/>
    <col min="2" max="2" width="31.54296875" style="1" customWidth="1"/>
    <col min="3" max="16384" width="11.453125" style="1"/>
  </cols>
  <sheetData>
    <row r="1" spans="1:2" ht="15.5" x14ac:dyDescent="0.35">
      <c r="A1" s="17" t="s">
        <v>0</v>
      </c>
      <c r="B1" s="1" t="s">
        <v>100</v>
      </c>
    </row>
    <row r="2" spans="1:2" ht="15.5" x14ac:dyDescent="0.35">
      <c r="A2" s="17" t="s">
        <v>1</v>
      </c>
      <c r="B2" s="1" t="s">
        <v>2</v>
      </c>
    </row>
    <row r="4" spans="1:2" ht="14.5" x14ac:dyDescent="0.35">
      <c r="A4"/>
      <c r="B4" s="25" t="s">
        <v>104</v>
      </c>
    </row>
    <row r="5" spans="1:2" ht="14.5" x14ac:dyDescent="0.35">
      <c r="A5" t="s">
        <v>101</v>
      </c>
      <c r="B5" s="16">
        <v>0.21299999999999999</v>
      </c>
    </row>
    <row r="6" spans="1:2" ht="14.5" x14ac:dyDescent="0.35">
      <c r="A6" t="s">
        <v>102</v>
      </c>
      <c r="B6" s="16">
        <v>0.48299999999999998</v>
      </c>
    </row>
    <row r="7" spans="1:2" ht="14.5" x14ac:dyDescent="0.35">
      <c r="A7" t="s">
        <v>65</v>
      </c>
      <c r="B7" s="16">
        <v>0.25800000000000001</v>
      </c>
    </row>
    <row r="8" spans="1:2" ht="14.5" x14ac:dyDescent="0.35">
      <c r="A8" t="s">
        <v>103</v>
      </c>
      <c r="B8" s="16">
        <v>4.5999999999999999E-2</v>
      </c>
    </row>
    <row r="9" spans="1:2" ht="14.5" x14ac:dyDescent="0.35">
      <c r="A9"/>
      <c r="B9" s="16"/>
    </row>
    <row r="10" spans="1:2" ht="14.5" x14ac:dyDescent="0.35">
      <c r="A10"/>
      <c r="B10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dimension ref="A1:F10"/>
  <sheetViews>
    <sheetView workbookViewId="0"/>
  </sheetViews>
  <sheetFormatPr baseColWidth="10" defaultColWidth="11.453125" defaultRowHeight="12.5" x14ac:dyDescent="0.25"/>
  <cols>
    <col min="1" max="1" width="11.453125" style="1"/>
    <col min="2" max="2" width="16.1796875" style="1" customWidth="1"/>
    <col min="3" max="3" width="15" style="1" customWidth="1"/>
    <col min="4" max="4" width="13.81640625" style="1" bestFit="1" customWidth="1"/>
    <col min="5" max="16384" width="11.453125" style="1"/>
  </cols>
  <sheetData>
    <row r="1" spans="1:6" ht="15.5" x14ac:dyDescent="0.35">
      <c r="A1" s="17" t="s">
        <v>0</v>
      </c>
      <c r="B1" s="1" t="s">
        <v>73</v>
      </c>
    </row>
    <row r="2" spans="1:6" ht="15.5" x14ac:dyDescent="0.35">
      <c r="A2" s="17" t="s">
        <v>1</v>
      </c>
      <c r="B2" s="1" t="s">
        <v>2</v>
      </c>
    </row>
    <row r="4" spans="1:6" x14ac:dyDescent="0.25">
      <c r="B4" s="37">
        <v>44377</v>
      </c>
      <c r="C4" s="37">
        <v>44561</v>
      </c>
      <c r="D4" s="37">
        <v>44742</v>
      </c>
      <c r="E4" s="37">
        <v>44926</v>
      </c>
    </row>
    <row r="5" spans="1:6" x14ac:dyDescent="0.25">
      <c r="A5" s="1" t="s">
        <v>66</v>
      </c>
      <c r="B5" s="38">
        <v>11.5</v>
      </c>
      <c r="C5" s="38">
        <v>9.8000000000000007</v>
      </c>
      <c r="D5" s="38">
        <v>12.7</v>
      </c>
      <c r="E5" s="38">
        <v>13</v>
      </c>
      <c r="F5" s="30">
        <v>0</v>
      </c>
    </row>
    <row r="6" spans="1:6" x14ac:dyDescent="0.25">
      <c r="A6" s="1" t="s">
        <v>67</v>
      </c>
      <c r="B6" s="38">
        <v>16</v>
      </c>
      <c r="C6" s="38">
        <v>10.4</v>
      </c>
      <c r="D6" s="38">
        <v>9.1999999999999993</v>
      </c>
      <c r="E6" s="38">
        <v>11.4</v>
      </c>
    </row>
    <row r="7" spans="1:6" x14ac:dyDescent="0.25">
      <c r="A7" s="1" t="s">
        <v>68</v>
      </c>
      <c r="B7" s="38">
        <v>16.100000000000001</v>
      </c>
      <c r="C7" s="38">
        <v>15.8</v>
      </c>
      <c r="D7" s="38">
        <v>13.6</v>
      </c>
      <c r="E7" s="38">
        <v>11.8</v>
      </c>
    </row>
    <row r="8" spans="1:6" x14ac:dyDescent="0.25">
      <c r="A8" s="1" t="s">
        <v>69</v>
      </c>
      <c r="B8" s="38">
        <v>22.4</v>
      </c>
      <c r="C8" s="38">
        <v>25.6</v>
      </c>
      <c r="D8" s="38">
        <v>26.1</v>
      </c>
      <c r="E8" s="38">
        <v>26.3</v>
      </c>
    </row>
    <row r="9" spans="1:6" x14ac:dyDescent="0.25">
      <c r="A9" s="1" t="s">
        <v>71</v>
      </c>
      <c r="B9" s="38">
        <v>20.100000000000001</v>
      </c>
      <c r="C9" s="38">
        <v>23.8</v>
      </c>
      <c r="D9" s="38">
        <v>24.2</v>
      </c>
      <c r="E9" s="38">
        <v>23.4</v>
      </c>
    </row>
    <row r="10" spans="1:6" x14ac:dyDescent="0.25">
      <c r="A10" s="1" t="s">
        <v>70</v>
      </c>
      <c r="B10" s="38">
        <v>14</v>
      </c>
      <c r="C10" s="38">
        <v>14.6</v>
      </c>
      <c r="D10" s="38">
        <v>14.2</v>
      </c>
      <c r="E10" s="38">
        <v>14.2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5256-080E-4BB0-8B8D-25830CAB5DA5}">
  <dimension ref="A1:B14"/>
  <sheetViews>
    <sheetView workbookViewId="0"/>
  </sheetViews>
  <sheetFormatPr baseColWidth="10" defaultColWidth="11.453125" defaultRowHeight="12.5" x14ac:dyDescent="0.25"/>
  <cols>
    <col min="1" max="1" width="16.26953125" style="53" bestFit="1" customWidth="1"/>
    <col min="2" max="2" width="31.54296875" style="53" customWidth="1"/>
    <col min="3" max="16384" width="11.453125" style="53"/>
  </cols>
  <sheetData>
    <row r="1" spans="1:2" ht="15.5" x14ac:dyDescent="0.35">
      <c r="A1" s="54" t="s">
        <v>0</v>
      </c>
      <c r="B1" s="53" t="s">
        <v>106</v>
      </c>
    </row>
    <row r="2" spans="1:2" ht="15.5" x14ac:dyDescent="0.35">
      <c r="A2" s="54" t="s">
        <v>1</v>
      </c>
      <c r="B2" s="53" t="s">
        <v>2</v>
      </c>
    </row>
    <row r="4" spans="1:2" ht="14.5" x14ac:dyDescent="0.35">
      <c r="A4"/>
      <c r="B4" s="25" t="s">
        <v>104</v>
      </c>
    </row>
    <row r="5" spans="1:2" ht="14.5" x14ac:dyDescent="0.35">
      <c r="A5" t="s">
        <v>101</v>
      </c>
      <c r="B5" s="16">
        <v>0.28899999999999998</v>
      </c>
    </row>
    <row r="6" spans="1:2" ht="14.5" x14ac:dyDescent="0.35">
      <c r="A6" t="s">
        <v>102</v>
      </c>
      <c r="B6" s="16">
        <v>0.44900000000000001</v>
      </c>
    </row>
    <row r="7" spans="1:2" ht="14.5" x14ac:dyDescent="0.35">
      <c r="A7" t="s">
        <v>65</v>
      </c>
      <c r="B7" s="16">
        <v>0.218</v>
      </c>
    </row>
    <row r="8" spans="1:2" ht="14.5" x14ac:dyDescent="0.35">
      <c r="A8" t="s">
        <v>103</v>
      </c>
      <c r="B8" s="16">
        <v>4.3999999999999997E-2</v>
      </c>
    </row>
    <row r="9" spans="1:2" ht="14.5" x14ac:dyDescent="0.35">
      <c r="A9"/>
      <c r="B9" s="16"/>
    </row>
    <row r="10" spans="1:2" ht="14.5" x14ac:dyDescent="0.35">
      <c r="A10"/>
      <c r="B10" s="16"/>
    </row>
    <row r="11" spans="1:2" ht="14.5" x14ac:dyDescent="0.35">
      <c r="B11" s="16"/>
    </row>
    <row r="12" spans="1:2" ht="14.5" x14ac:dyDescent="0.35">
      <c r="B12" s="16"/>
    </row>
    <row r="13" spans="1:2" ht="14.5" x14ac:dyDescent="0.35">
      <c r="B13" s="16"/>
    </row>
    <row r="14" spans="1:2" ht="14.5" x14ac:dyDescent="0.35">
      <c r="B14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B9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2" ht="15.5" x14ac:dyDescent="0.35">
      <c r="A1" s="17" t="s">
        <v>0</v>
      </c>
      <c r="B1" s="1" t="s">
        <v>80</v>
      </c>
    </row>
    <row r="2" spans="1:2" ht="15.5" x14ac:dyDescent="0.35">
      <c r="A2" s="17" t="s">
        <v>1</v>
      </c>
      <c r="B2" s="1" t="s">
        <v>2</v>
      </c>
    </row>
    <row r="4" spans="1:2" ht="14.5" x14ac:dyDescent="0.35">
      <c r="A4"/>
      <c r="B4" s="16"/>
    </row>
    <row r="5" spans="1:2" ht="14.5" x14ac:dyDescent="0.35">
      <c r="A5" t="s">
        <v>62</v>
      </c>
      <c r="B5" s="16">
        <v>8.1000000000000003E-2</v>
      </c>
    </row>
    <row r="6" spans="1:2" ht="14.5" x14ac:dyDescent="0.35">
      <c r="A6" t="s">
        <v>49</v>
      </c>
      <c r="B6" s="16">
        <v>0.23400000000000001</v>
      </c>
    </row>
    <row r="7" spans="1:2" ht="14.5" x14ac:dyDescent="0.35">
      <c r="A7" t="s">
        <v>50</v>
      </c>
      <c r="B7" s="16">
        <v>0.28000000000000003</v>
      </c>
    </row>
    <row r="8" spans="1:2" ht="14.5" x14ac:dyDescent="0.35">
      <c r="A8" t="s">
        <v>51</v>
      </c>
      <c r="B8" s="16">
        <v>0.23699999999999999</v>
      </c>
    </row>
    <row r="9" spans="1:2" ht="14.5" x14ac:dyDescent="0.35">
      <c r="A9" t="s">
        <v>18</v>
      </c>
      <c r="B9" s="16">
        <v>0.16900000000000001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0A71-05A4-49A2-971C-98C8B8D37793}">
  <dimension ref="A1:O12"/>
  <sheetViews>
    <sheetView workbookViewId="0"/>
  </sheetViews>
  <sheetFormatPr baseColWidth="10" defaultColWidth="11.453125" defaultRowHeight="12.5" x14ac:dyDescent="0.25"/>
  <cols>
    <col min="1" max="1" width="15.81640625" style="41" customWidth="1"/>
    <col min="2" max="16384" width="11.453125" style="41"/>
  </cols>
  <sheetData>
    <row r="1" spans="1:15" ht="15.5" x14ac:dyDescent="0.35">
      <c r="A1" s="42" t="s">
        <v>0</v>
      </c>
      <c r="B1" s="41" t="s">
        <v>55</v>
      </c>
    </row>
    <row r="2" spans="1:15" ht="15.5" x14ac:dyDescent="0.35">
      <c r="A2" s="42" t="s">
        <v>1</v>
      </c>
      <c r="B2" s="41" t="s">
        <v>42</v>
      </c>
    </row>
    <row r="6" spans="1:15" x14ac:dyDescent="0.25">
      <c r="B6" s="44">
        <v>43830</v>
      </c>
      <c r="C6" s="44">
        <v>43921</v>
      </c>
      <c r="D6" s="44">
        <v>44012</v>
      </c>
      <c r="E6" s="44">
        <v>44101</v>
      </c>
      <c r="F6" s="44">
        <v>44196</v>
      </c>
      <c r="G6" s="44">
        <v>44286</v>
      </c>
      <c r="H6" s="44">
        <v>44377</v>
      </c>
      <c r="I6" s="44">
        <v>44469</v>
      </c>
      <c r="J6" s="44">
        <v>44561</v>
      </c>
      <c r="K6" s="44">
        <v>44651</v>
      </c>
      <c r="L6" s="44">
        <v>44742</v>
      </c>
      <c r="M6" s="44">
        <v>44834</v>
      </c>
      <c r="N6" s="44">
        <v>44926</v>
      </c>
      <c r="O6" s="44">
        <v>45016</v>
      </c>
    </row>
    <row r="7" spans="1:15" x14ac:dyDescent="0.25">
      <c r="A7" s="41" t="s">
        <v>56</v>
      </c>
      <c r="B7" s="45">
        <v>153.54208887233668</v>
      </c>
      <c r="C7" s="45">
        <v>151.31237372512982</v>
      </c>
      <c r="D7" s="45">
        <v>145.19718809678935</v>
      </c>
      <c r="E7" s="45">
        <v>143.65958624196938</v>
      </c>
      <c r="F7" s="45">
        <v>140.12003000921308</v>
      </c>
      <c r="G7" s="45">
        <v>134.30943826683301</v>
      </c>
      <c r="H7" s="45">
        <v>130.19756082055929</v>
      </c>
      <c r="I7" s="45">
        <v>130.62356760546226</v>
      </c>
      <c r="J7" s="45">
        <v>128.14251478772212</v>
      </c>
      <c r="K7" s="45">
        <v>127.31250221730942</v>
      </c>
      <c r="L7" s="45">
        <v>123.61625896857001</v>
      </c>
      <c r="M7" s="45">
        <v>125.45422002108998</v>
      </c>
      <c r="N7" s="45">
        <v>126.24702372853</v>
      </c>
      <c r="O7" s="45">
        <v>128.13828904901999</v>
      </c>
    </row>
    <row r="8" spans="1:15" x14ac:dyDescent="0.25">
      <c r="A8" s="41" t="s">
        <v>57</v>
      </c>
      <c r="B8" s="45">
        <v>22.963428605022457</v>
      </c>
      <c r="C8" s="45">
        <v>19.421861137697899</v>
      </c>
      <c r="D8" s="45">
        <v>19.965988006356763</v>
      </c>
      <c r="E8" s="45">
        <v>19.076105275877481</v>
      </c>
      <c r="F8" s="45">
        <v>20.388462913968898</v>
      </c>
      <c r="G8" s="45">
        <v>18.92879900825718</v>
      </c>
      <c r="H8" s="45">
        <v>20.886665696320591</v>
      </c>
      <c r="I8" s="45">
        <v>21.668682635341149</v>
      </c>
      <c r="J8" s="45">
        <v>21.990914888351188</v>
      </c>
      <c r="K8" s="45">
        <v>22.863971506902129</v>
      </c>
      <c r="L8" s="45">
        <v>25.17712563645</v>
      </c>
      <c r="M8" s="45">
        <v>24.732994894459999</v>
      </c>
      <c r="N8" s="45">
        <v>24.097980361669997</v>
      </c>
      <c r="O8" s="45">
        <v>25.352718376200002</v>
      </c>
    </row>
    <row r="9" spans="1:15" ht="13" x14ac:dyDescent="0.3">
      <c r="B9" s="46">
        <v>0</v>
      </c>
    </row>
    <row r="12" spans="1:15" x14ac:dyDescent="0.2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9C3C-9ADE-45E4-A01C-682A48675239}">
  <dimension ref="A1:N28"/>
  <sheetViews>
    <sheetView workbookViewId="0"/>
  </sheetViews>
  <sheetFormatPr baseColWidth="10" defaultColWidth="11.453125" defaultRowHeight="12.5" x14ac:dyDescent="0.25"/>
  <cols>
    <col min="1" max="1" width="14.453125" style="41" customWidth="1"/>
    <col min="2" max="16384" width="11.453125" style="41"/>
  </cols>
  <sheetData>
    <row r="1" spans="1:14" ht="15.5" x14ac:dyDescent="0.35">
      <c r="A1" s="42" t="s">
        <v>0</v>
      </c>
      <c r="B1" s="41" t="s">
        <v>58</v>
      </c>
    </row>
    <row r="2" spans="1:14" ht="15.5" x14ac:dyDescent="0.35">
      <c r="A2" s="42" t="s">
        <v>1</v>
      </c>
      <c r="B2" s="41" t="s">
        <v>42</v>
      </c>
    </row>
    <row r="6" spans="1:14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B7" s="45"/>
      <c r="C7" s="45" t="s">
        <v>59</v>
      </c>
      <c r="D7" s="45" t="s">
        <v>72</v>
      </c>
      <c r="E7" s="45" t="s">
        <v>60</v>
      </c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25">
      <c r="B8" s="44">
        <v>43830</v>
      </c>
      <c r="C8" s="48">
        <v>10.809750309891099</v>
      </c>
      <c r="D8" s="48">
        <v>0</v>
      </c>
      <c r="E8" s="48">
        <v>89.190249690108899</v>
      </c>
      <c r="F8" s="49">
        <v>0</v>
      </c>
      <c r="G8" s="45"/>
      <c r="H8" s="45"/>
      <c r="I8" s="45"/>
      <c r="J8" s="45"/>
      <c r="K8" s="45"/>
      <c r="L8" s="45"/>
      <c r="M8" s="45"/>
      <c r="N8" s="45"/>
    </row>
    <row r="9" spans="1:14" x14ac:dyDescent="0.25">
      <c r="B9" s="44">
        <v>43921</v>
      </c>
      <c r="C9" s="48">
        <v>11.890732758670454</v>
      </c>
      <c r="D9" s="48">
        <v>0</v>
      </c>
      <c r="E9" s="48">
        <v>88.109267241329547</v>
      </c>
    </row>
    <row r="10" spans="1:14" x14ac:dyDescent="0.25">
      <c r="B10" s="44">
        <v>44012</v>
      </c>
      <c r="C10" s="48">
        <v>13.065530451467048</v>
      </c>
      <c r="D10" s="48">
        <v>6.6194897215178683E-2</v>
      </c>
      <c r="E10" s="48">
        <v>86.868274651317762</v>
      </c>
    </row>
    <row r="11" spans="1:14" x14ac:dyDescent="0.25">
      <c r="B11" s="44">
        <v>44104</v>
      </c>
      <c r="C11" s="48">
        <v>13.766207779897035</v>
      </c>
      <c r="D11" s="48">
        <v>5.129440895004552</v>
      </c>
      <c r="E11" s="48">
        <v>81.104351325098406</v>
      </c>
    </row>
    <row r="12" spans="1:14" x14ac:dyDescent="0.25">
      <c r="B12" s="44">
        <v>44196</v>
      </c>
      <c r="C12" s="48">
        <v>13.722561205493767</v>
      </c>
      <c r="D12" s="48">
        <v>4.4286508223286072</v>
      </c>
      <c r="E12" s="48">
        <v>81.848787972177618</v>
      </c>
    </row>
    <row r="13" spans="1:14" x14ac:dyDescent="0.25">
      <c r="B13" s="44">
        <v>44286</v>
      </c>
      <c r="C13" s="48">
        <v>14.623360501776848</v>
      </c>
      <c r="D13" s="48">
        <v>4.6559946575656017</v>
      </c>
      <c r="E13" s="48">
        <v>80.720644840657556</v>
      </c>
    </row>
    <row r="14" spans="1:14" x14ac:dyDescent="0.25">
      <c r="B14" s="44">
        <v>44377</v>
      </c>
      <c r="C14" s="48">
        <v>15.266097278153607</v>
      </c>
      <c r="D14" s="48">
        <v>4.7344426666145178</v>
      </c>
      <c r="E14" s="48">
        <v>79.999460055231879</v>
      </c>
    </row>
    <row r="15" spans="1:14" x14ac:dyDescent="0.25">
      <c r="B15" s="44">
        <v>44469</v>
      </c>
      <c r="C15" s="48">
        <v>14.713219852890253</v>
      </c>
      <c r="D15" s="48">
        <v>7.0554287181441646</v>
      </c>
      <c r="E15" s="48">
        <v>78.231351428965596</v>
      </c>
    </row>
    <row r="16" spans="1:14" x14ac:dyDescent="0.25">
      <c r="B16" s="44">
        <v>44561</v>
      </c>
      <c r="C16" s="48">
        <v>15.501660966679944</v>
      </c>
      <c r="D16" s="48">
        <v>7.1932707614876428</v>
      </c>
      <c r="E16" s="48">
        <v>77.305068271832411</v>
      </c>
    </row>
    <row r="17" spans="2:5" x14ac:dyDescent="0.25">
      <c r="B17" s="44">
        <v>44651</v>
      </c>
      <c r="C17" s="48">
        <v>15.935852785753834</v>
      </c>
      <c r="D17" s="48">
        <v>7.2102248433083851</v>
      </c>
      <c r="E17" s="48">
        <v>76.853922370937781</v>
      </c>
    </row>
    <row r="18" spans="2:5" x14ac:dyDescent="0.25">
      <c r="B18" s="44">
        <v>44742</v>
      </c>
      <c r="C18" s="48">
        <v>15.5914086823323</v>
      </c>
      <c r="D18" s="48">
        <v>7.3136150598269376</v>
      </c>
      <c r="E18" s="48">
        <v>77.094976257840756</v>
      </c>
    </row>
    <row r="19" spans="2:5" x14ac:dyDescent="0.25">
      <c r="B19" s="44">
        <v>44834</v>
      </c>
      <c r="C19" s="48">
        <v>15.727451269995601</v>
      </c>
      <c r="D19" s="48">
        <v>7.156963879780684</v>
      </c>
      <c r="E19" s="48">
        <v>77.115584850223712</v>
      </c>
    </row>
    <row r="20" spans="2:5" x14ac:dyDescent="0.25">
      <c r="B20" s="44">
        <v>44926</v>
      </c>
      <c r="C20" s="48">
        <v>17.237094347525794</v>
      </c>
      <c r="D20" s="48">
        <v>7.1394131421754246</v>
      </c>
      <c r="E20" s="48">
        <v>75.623492510298789</v>
      </c>
    </row>
    <row r="21" spans="2:5" x14ac:dyDescent="0.25">
      <c r="B21" s="44">
        <v>45016</v>
      </c>
      <c r="C21" s="56">
        <v>17.25807089902699</v>
      </c>
      <c r="D21" s="56">
        <v>6.9500705817939226</v>
      </c>
      <c r="E21" s="56">
        <v>75.791858519179101</v>
      </c>
    </row>
    <row r="22" spans="2:5" x14ac:dyDescent="0.25">
      <c r="C22" s="50"/>
    </row>
    <row r="23" spans="2:5" x14ac:dyDescent="0.25">
      <c r="C23" s="51"/>
    </row>
    <row r="24" spans="2:5" x14ac:dyDescent="0.25">
      <c r="C24" s="50"/>
    </row>
    <row r="25" spans="2:5" x14ac:dyDescent="0.25">
      <c r="C25" s="50"/>
    </row>
    <row r="26" spans="2:5" x14ac:dyDescent="0.25">
      <c r="C26" s="50"/>
    </row>
    <row r="27" spans="2:5" x14ac:dyDescent="0.25">
      <c r="C27" s="51"/>
    </row>
    <row r="28" spans="2:5" x14ac:dyDescent="0.25">
      <c r="C28" s="50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A2DA-45AA-4DD5-9DA3-787E977C01AA}">
  <dimension ref="A1:P8"/>
  <sheetViews>
    <sheetView workbookViewId="0"/>
  </sheetViews>
  <sheetFormatPr baseColWidth="10" defaultColWidth="11.453125" defaultRowHeight="12.5" x14ac:dyDescent="0.25"/>
  <cols>
    <col min="1" max="1" width="14.453125" style="41" customWidth="1"/>
    <col min="2" max="16384" width="11.453125" style="41"/>
  </cols>
  <sheetData>
    <row r="1" spans="1:16" ht="15.5" x14ac:dyDescent="0.35">
      <c r="A1" s="42" t="s">
        <v>0</v>
      </c>
      <c r="B1" s="41" t="s">
        <v>83</v>
      </c>
    </row>
    <row r="2" spans="1:16" ht="15.5" x14ac:dyDescent="0.35">
      <c r="A2" s="42" t="s">
        <v>1</v>
      </c>
      <c r="B2" s="41" t="s">
        <v>42</v>
      </c>
    </row>
    <row r="6" spans="1:16" x14ac:dyDescent="0.25">
      <c r="B6" s="44">
        <v>43830</v>
      </c>
      <c r="C6" s="44">
        <v>43921</v>
      </c>
      <c r="D6" s="44">
        <v>44012</v>
      </c>
      <c r="E6" s="44">
        <v>44101</v>
      </c>
      <c r="F6" s="44">
        <v>44196</v>
      </c>
      <c r="G6" s="44">
        <v>44286</v>
      </c>
      <c r="H6" s="44">
        <v>44377</v>
      </c>
      <c r="I6" s="44">
        <v>44469</v>
      </c>
      <c r="J6" s="44">
        <v>44561</v>
      </c>
      <c r="K6" s="44">
        <v>44651</v>
      </c>
      <c r="L6" s="44">
        <v>44742</v>
      </c>
      <c r="M6" s="44">
        <v>44834</v>
      </c>
      <c r="N6" s="44">
        <v>44926</v>
      </c>
      <c r="O6" s="44">
        <v>45016</v>
      </c>
    </row>
    <row r="7" spans="1:16" x14ac:dyDescent="0.25">
      <c r="A7" s="41" t="s">
        <v>61</v>
      </c>
      <c r="B7" s="45">
        <v>100</v>
      </c>
      <c r="C7" s="45">
        <v>96.443591311046035</v>
      </c>
      <c r="D7" s="45">
        <v>94.219079917358144</v>
      </c>
      <c r="E7" s="45">
        <v>93.746704552694155</v>
      </c>
      <c r="F7" s="45">
        <v>91.668155284259328</v>
      </c>
      <c r="G7" s="45">
        <v>88.508920746756431</v>
      </c>
      <c r="H7" s="45">
        <v>87.559161902806466</v>
      </c>
      <c r="I7" s="45">
        <v>86.436344875807265</v>
      </c>
      <c r="J7" s="45">
        <v>87.539719970305626</v>
      </c>
      <c r="K7" s="45">
        <v>86.622042586235821</v>
      </c>
      <c r="L7" s="45">
        <v>86.031130485915426</v>
      </c>
      <c r="M7" s="45">
        <v>85.888666091509492</v>
      </c>
      <c r="N7" s="45">
        <v>82.498286055103563</v>
      </c>
      <c r="O7" s="45">
        <v>80.546438679724702</v>
      </c>
      <c r="P7" s="45"/>
    </row>
    <row r="8" spans="1:16" x14ac:dyDescent="0.25">
      <c r="A8" s="41" t="s">
        <v>81</v>
      </c>
      <c r="B8" s="45">
        <v>100</v>
      </c>
      <c r="C8" s="45">
        <v>99.46252447726981</v>
      </c>
      <c r="D8" s="45">
        <v>99.219148706321192</v>
      </c>
      <c r="E8" s="45">
        <v>99.232341908190207</v>
      </c>
      <c r="F8" s="45">
        <v>98.871531119193278</v>
      </c>
      <c r="G8" s="45">
        <v>98.596677920726549</v>
      </c>
      <c r="H8" s="45">
        <v>98.616234902320627</v>
      </c>
      <c r="I8" s="45">
        <v>98.559767998321192</v>
      </c>
      <c r="J8" s="45">
        <v>98.999210270457539</v>
      </c>
      <c r="K8" s="45">
        <v>99.075482498674475</v>
      </c>
      <c r="L8" s="45">
        <v>99.30125698618842</v>
      </c>
      <c r="M8" s="45">
        <v>99.335186797112769</v>
      </c>
      <c r="N8" s="45">
        <v>98.737084631440908</v>
      </c>
      <c r="O8" s="45">
        <v>98.459065064525618</v>
      </c>
      <c r="P8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F7D-C5CD-48C8-832C-CA20C28EF396}">
  <dimension ref="A1:E24"/>
  <sheetViews>
    <sheetView workbookViewId="0"/>
  </sheetViews>
  <sheetFormatPr baseColWidth="10" defaultColWidth="11.453125" defaultRowHeight="12.5" x14ac:dyDescent="0.25"/>
  <cols>
    <col min="1" max="1" width="11.453125" style="41"/>
    <col min="2" max="3" width="17.54296875" style="41" bestFit="1" customWidth="1"/>
    <col min="4" max="4" width="16.453125" style="41" bestFit="1" customWidth="1"/>
    <col min="5" max="16384" width="11.453125" style="41"/>
  </cols>
  <sheetData>
    <row r="1" spans="1:5" ht="15.5" x14ac:dyDescent="0.35">
      <c r="A1" s="42" t="s">
        <v>0</v>
      </c>
      <c r="B1" s="41" t="s">
        <v>88</v>
      </c>
    </row>
    <row r="2" spans="1:5" ht="15.5" x14ac:dyDescent="0.35">
      <c r="A2" s="42" t="s">
        <v>1</v>
      </c>
      <c r="B2" s="41" t="s">
        <v>42</v>
      </c>
    </row>
    <row r="5" spans="1:5" x14ac:dyDescent="0.25">
      <c r="B5" s="44">
        <v>44651</v>
      </c>
      <c r="C5" s="44">
        <v>44926</v>
      </c>
      <c r="D5" s="44">
        <v>45016</v>
      </c>
    </row>
    <row r="6" spans="1:5" ht="13" x14ac:dyDescent="0.3">
      <c r="A6" s="52">
        <v>1</v>
      </c>
      <c r="B6" s="47">
        <v>11.09581060983972</v>
      </c>
      <c r="C6" s="47">
        <v>12.274330525449999</v>
      </c>
      <c r="D6" s="47">
        <v>13.067217870749998</v>
      </c>
      <c r="E6" s="46">
        <v>0</v>
      </c>
    </row>
    <row r="7" spans="1:5" x14ac:dyDescent="0.25">
      <c r="A7" s="52">
        <v>2</v>
      </c>
      <c r="B7" s="47">
        <v>19.09400596949051</v>
      </c>
      <c r="C7" s="47">
        <v>20.930984160689999</v>
      </c>
      <c r="D7" s="47">
        <v>21.72576070006</v>
      </c>
    </row>
    <row r="8" spans="1:5" x14ac:dyDescent="0.25">
      <c r="A8" s="52">
        <v>3</v>
      </c>
      <c r="B8" s="47">
        <v>20.57896241330015</v>
      </c>
      <c r="C8" s="47">
        <v>21.634477231759998</v>
      </c>
      <c r="D8" s="47">
        <v>22.095573071049998</v>
      </c>
    </row>
    <row r="9" spans="1:5" x14ac:dyDescent="0.25">
      <c r="A9" s="52">
        <v>4</v>
      </c>
      <c r="B9" s="47">
        <v>18.373777083080011</v>
      </c>
      <c r="C9" s="47">
        <v>18.976357131570001</v>
      </c>
      <c r="D9" s="47">
        <v>19.349913806009997</v>
      </c>
    </row>
    <row r="10" spans="1:5" x14ac:dyDescent="0.25">
      <c r="A10" s="52">
        <v>5</v>
      </c>
      <c r="B10" s="47">
        <v>14.716496825460078</v>
      </c>
      <c r="C10" s="47">
        <v>14.822553868190004</v>
      </c>
      <c r="D10" s="47">
        <v>15.066176186749997</v>
      </c>
    </row>
    <row r="11" spans="1:5" x14ac:dyDescent="0.25">
      <c r="A11" s="52" t="s">
        <v>84</v>
      </c>
      <c r="B11" s="47">
        <v>39.08580893751958</v>
      </c>
      <c r="C11" s="47">
        <v>37.115251011029997</v>
      </c>
      <c r="D11" s="47">
        <v>37.497017450850009</v>
      </c>
    </row>
    <row r="12" spans="1:5" x14ac:dyDescent="0.25">
      <c r="A12" s="52" t="s">
        <v>85</v>
      </c>
      <c r="B12" s="47">
        <v>21.166397520610019</v>
      </c>
      <c r="C12" s="47">
        <v>19.006019480900001</v>
      </c>
      <c r="D12" s="47">
        <v>19.057837912250001</v>
      </c>
    </row>
    <row r="13" spans="1:5" x14ac:dyDescent="0.25">
      <c r="A13" s="52" t="s">
        <v>86</v>
      </c>
      <c r="B13" s="47">
        <v>5.9864187372100099</v>
      </c>
      <c r="C13" s="47">
        <v>5.4920360627800004</v>
      </c>
      <c r="D13" s="47">
        <v>5.5415641205400021</v>
      </c>
    </row>
    <row r="14" spans="1:5" x14ac:dyDescent="0.25">
      <c r="A14" s="52" t="s">
        <v>87</v>
      </c>
      <c r="B14" s="47">
        <v>7.8795627700000009E-2</v>
      </c>
      <c r="C14" s="47">
        <v>9.2994617830000001E-2</v>
      </c>
      <c r="D14" s="47">
        <v>8.994630696E-2</v>
      </c>
    </row>
    <row r="17" spans="2:3" x14ac:dyDescent="0.25">
      <c r="B17" s="45"/>
      <c r="C17" s="45"/>
    </row>
    <row r="18" spans="2:3" x14ac:dyDescent="0.25">
      <c r="B18" s="45"/>
      <c r="C18" s="45"/>
    </row>
    <row r="19" spans="2:3" x14ac:dyDescent="0.25">
      <c r="B19" s="45"/>
      <c r="C19" s="45"/>
    </row>
    <row r="20" spans="2:3" x14ac:dyDescent="0.25">
      <c r="B20" s="45"/>
      <c r="C20" s="45"/>
    </row>
    <row r="21" spans="2:3" x14ac:dyDescent="0.25">
      <c r="B21" s="45"/>
      <c r="C21" s="45"/>
    </row>
    <row r="22" spans="2:3" x14ac:dyDescent="0.25">
      <c r="B22" s="45"/>
      <c r="C22" s="45"/>
    </row>
    <row r="23" spans="2:3" x14ac:dyDescent="0.25">
      <c r="B23" s="45"/>
      <c r="C23" s="45"/>
    </row>
    <row r="24" spans="2:3" x14ac:dyDescent="0.25">
      <c r="B24" s="45"/>
      <c r="C24" s="4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workbookViewId="0"/>
  </sheetViews>
  <sheetFormatPr baseColWidth="10" defaultColWidth="11.453125" defaultRowHeight="12.5" x14ac:dyDescent="0.25"/>
  <cols>
    <col min="1" max="1" width="27.7265625" style="1" customWidth="1"/>
    <col min="2" max="16384" width="11.453125" style="1"/>
  </cols>
  <sheetData>
    <row r="1" spans="1:2" ht="15.5" x14ac:dyDescent="0.35">
      <c r="A1" s="17" t="s">
        <v>0</v>
      </c>
      <c r="B1" s="1" t="s">
        <v>107</v>
      </c>
    </row>
    <row r="2" spans="1:2" ht="15.5" x14ac:dyDescent="0.35">
      <c r="A2" s="17" t="s">
        <v>1</v>
      </c>
      <c r="B2" s="1" t="s">
        <v>2</v>
      </c>
    </row>
    <row r="5" spans="1:2" ht="14.5" x14ac:dyDescent="0.35">
      <c r="A5" s="55">
        <v>44561</v>
      </c>
    </row>
    <row r="6" spans="1:2" ht="14.5" x14ac:dyDescent="0.35">
      <c r="A6" t="s">
        <v>3</v>
      </c>
      <c r="B6" s="10">
        <v>0.26977356524506757</v>
      </c>
    </row>
    <row r="7" spans="1:2" ht="14.5" x14ac:dyDescent="0.35">
      <c r="A7" t="s">
        <v>4</v>
      </c>
      <c r="B7" s="10">
        <v>0.35346517889483264</v>
      </c>
    </row>
    <row r="8" spans="1:2" ht="14.5" x14ac:dyDescent="0.35">
      <c r="A8" t="s">
        <v>108</v>
      </c>
      <c r="B8" s="10">
        <v>0.37676125586009973</v>
      </c>
    </row>
    <row r="9" spans="1:2" ht="14.5" x14ac:dyDescent="0.35">
      <c r="B9" s="36">
        <f>SUM(B6:B8)</f>
        <v>1</v>
      </c>
    </row>
    <row r="22" spans="1:2" ht="14.5" x14ac:dyDescent="0.35">
      <c r="A22" s="55">
        <v>44926</v>
      </c>
    </row>
    <row r="23" spans="1:2" ht="14.5" x14ac:dyDescent="0.35">
      <c r="A23" t="s">
        <v>3</v>
      </c>
      <c r="B23" s="10">
        <v>0.111470725133412</v>
      </c>
    </row>
    <row r="24" spans="1:2" ht="14.5" x14ac:dyDescent="0.35">
      <c r="A24" t="s">
        <v>4</v>
      </c>
      <c r="B24" s="10">
        <v>0.32866436465583498</v>
      </c>
    </row>
    <row r="25" spans="1:2" ht="14.5" x14ac:dyDescent="0.35">
      <c r="A25" t="s">
        <v>108</v>
      </c>
      <c r="B25" s="10">
        <v>0.55986491021075302</v>
      </c>
    </row>
    <row r="26" spans="1:2" ht="14.5" x14ac:dyDescent="0.35">
      <c r="B26" s="36">
        <f>SUM(B23:B25)</f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17" t="s">
        <v>0</v>
      </c>
      <c r="B1" s="1" t="s">
        <v>5</v>
      </c>
    </row>
    <row r="2" spans="1:14" ht="15.5" x14ac:dyDescent="0.35">
      <c r="A2" s="17" t="s">
        <v>1</v>
      </c>
      <c r="B2" s="1" t="s">
        <v>6</v>
      </c>
    </row>
    <row r="3" spans="1:14" ht="15" customHeight="1" x14ac:dyDescent="0.4">
      <c r="A3" s="2"/>
    </row>
    <row r="4" spans="1:14" ht="15" customHeight="1" x14ac:dyDescent="0.25"/>
    <row r="5" spans="1:14" ht="14.5" x14ac:dyDescent="0.35">
      <c r="A5"/>
      <c r="B5" t="s">
        <v>44</v>
      </c>
      <c r="C5" t="s">
        <v>7</v>
      </c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1:14" ht="14.5" x14ac:dyDescent="0.35">
      <c r="A6" s="18">
        <v>40178</v>
      </c>
      <c r="B6" s="6">
        <v>1.4</v>
      </c>
      <c r="C6" s="6">
        <v>6.7</v>
      </c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5" x14ac:dyDescent="0.35">
      <c r="A7" s="18">
        <v>40543</v>
      </c>
      <c r="B7" s="6">
        <v>3</v>
      </c>
      <c r="C7" s="6">
        <v>6.5</v>
      </c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4.5" x14ac:dyDescent="0.35">
      <c r="A8" s="18">
        <v>40908</v>
      </c>
      <c r="B8" s="6">
        <v>5.0999999999999996</v>
      </c>
      <c r="C8" s="6">
        <v>7.2</v>
      </c>
    </row>
    <row r="9" spans="1:14" ht="14.5" x14ac:dyDescent="0.35">
      <c r="A9" s="18">
        <v>41274</v>
      </c>
      <c r="B9" s="6">
        <v>7.8</v>
      </c>
      <c r="C9" s="6">
        <v>7.2</v>
      </c>
    </row>
    <row r="10" spans="1:14" ht="14.5" x14ac:dyDescent="0.35">
      <c r="A10" s="18">
        <v>41639</v>
      </c>
      <c r="B10" s="6">
        <v>9.3000000000000007</v>
      </c>
      <c r="C10" s="6">
        <v>7</v>
      </c>
    </row>
    <row r="11" spans="1:14" ht="14.5" x14ac:dyDescent="0.35">
      <c r="A11" s="18">
        <v>42004</v>
      </c>
      <c r="B11" s="6">
        <v>7.4</v>
      </c>
      <c r="C11" s="6">
        <v>6.1</v>
      </c>
    </row>
    <row r="12" spans="1:14" ht="14.5" x14ac:dyDescent="0.35">
      <c r="A12" s="18">
        <v>42369</v>
      </c>
      <c r="B12" s="6">
        <v>10</v>
      </c>
      <c r="C12" s="6">
        <v>6.1</v>
      </c>
    </row>
    <row r="13" spans="1:14" ht="14.5" x14ac:dyDescent="0.35">
      <c r="A13" s="18">
        <v>42735</v>
      </c>
      <c r="B13" s="6">
        <v>15.3</v>
      </c>
      <c r="C13" s="6">
        <v>6.3</v>
      </c>
    </row>
    <row r="14" spans="1:14" ht="14.5" x14ac:dyDescent="0.35">
      <c r="A14" s="18">
        <v>43100</v>
      </c>
      <c r="B14" s="6">
        <v>13.2</v>
      </c>
      <c r="C14" s="6">
        <v>6.4</v>
      </c>
    </row>
    <row r="15" spans="1:14" ht="14.5" x14ac:dyDescent="0.35">
      <c r="A15" s="18" t="s">
        <v>8</v>
      </c>
      <c r="B15" s="6">
        <v>10</v>
      </c>
      <c r="C15" s="6">
        <v>5.5</v>
      </c>
    </row>
    <row r="16" spans="1:14" ht="14.5" x14ac:dyDescent="0.35">
      <c r="A16" s="19" t="s">
        <v>9</v>
      </c>
      <c r="B16" s="6">
        <v>-2.6</v>
      </c>
      <c r="C16" s="6">
        <v>5</v>
      </c>
    </row>
    <row r="17" spans="1:3" ht="14.5" x14ac:dyDescent="0.35">
      <c r="A17" s="19" t="s">
        <v>10</v>
      </c>
      <c r="B17" s="6">
        <v>-16.7</v>
      </c>
      <c r="C17" s="7">
        <v>4.9000000000000004</v>
      </c>
    </row>
    <row r="18" spans="1:3" ht="14.5" x14ac:dyDescent="0.35">
      <c r="A18" s="32">
        <v>44561</v>
      </c>
      <c r="B18" s="6">
        <v>-11.2</v>
      </c>
      <c r="C18" s="7">
        <v>5</v>
      </c>
    </row>
    <row r="19" spans="1:3" ht="14.5" x14ac:dyDescent="0.35">
      <c r="A19" s="32">
        <v>44926</v>
      </c>
      <c r="B19" s="6">
        <v>-2.1</v>
      </c>
      <c r="C19" s="7">
        <v>4.2</v>
      </c>
    </row>
    <row r="20" spans="1:3" ht="14.5" x14ac:dyDescent="0.35">
      <c r="A20" s="32"/>
      <c r="B20" s="6"/>
      <c r="C20" s="7"/>
    </row>
    <row r="21" spans="1:3" ht="14.5" x14ac:dyDescent="0.35">
      <c r="A21" s="32"/>
      <c r="B21" s="6"/>
      <c r="C21" s="7"/>
    </row>
  </sheetData>
  <pageMargins left="0.7" right="0.7" top="0.78740157499999996" bottom="0.78740157499999996" header="0.3" footer="0.3"/>
  <pageSetup orientation="portrait" r:id="rId1"/>
  <ignoredErrors>
    <ignoredError sqref="A15:A1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dimension ref="A1:D18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17" t="s">
        <v>0</v>
      </c>
      <c r="B1" s="1" t="s">
        <v>89</v>
      </c>
    </row>
    <row r="2" spans="1:4" ht="15.5" x14ac:dyDescent="0.35">
      <c r="A2" s="17" t="s">
        <v>1</v>
      </c>
      <c r="B2" s="1" t="s">
        <v>11</v>
      </c>
    </row>
    <row r="5" spans="1:4" ht="14.5" x14ac:dyDescent="0.35">
      <c r="A5"/>
      <c r="B5" s="33" t="s">
        <v>12</v>
      </c>
      <c r="C5" s="33" t="s">
        <v>13</v>
      </c>
      <c r="D5" s="25" t="s">
        <v>14</v>
      </c>
    </row>
    <row r="6" spans="1:4" ht="14.5" x14ac:dyDescent="0.35">
      <c r="A6" s="18" t="s">
        <v>9</v>
      </c>
      <c r="B6" s="6">
        <v>49.9</v>
      </c>
      <c r="C6" s="6">
        <v>61.500000000000007</v>
      </c>
      <c r="D6" s="6">
        <v>111.4</v>
      </c>
    </row>
    <row r="7" spans="1:4" ht="14.5" x14ac:dyDescent="0.35">
      <c r="A7" s="18" t="s">
        <v>15</v>
      </c>
      <c r="B7" s="6">
        <v>44.7</v>
      </c>
      <c r="C7" s="6">
        <v>59.7</v>
      </c>
      <c r="D7" s="6">
        <v>104.4</v>
      </c>
    </row>
    <row r="8" spans="1:4" ht="14.5" x14ac:dyDescent="0.35">
      <c r="A8" s="18" t="s">
        <v>16</v>
      </c>
      <c r="B8" s="6">
        <v>41</v>
      </c>
      <c r="C8" s="6">
        <v>56.8</v>
      </c>
      <c r="D8" s="6">
        <v>97.8</v>
      </c>
    </row>
    <row r="9" spans="1:4" ht="14.5" x14ac:dyDescent="0.35">
      <c r="A9" s="18">
        <v>44104</v>
      </c>
      <c r="B9" s="6">
        <v>40.299999999999997</v>
      </c>
      <c r="C9" s="6">
        <v>55.3</v>
      </c>
      <c r="D9" s="6">
        <v>95.6</v>
      </c>
    </row>
    <row r="10" spans="1:4" ht="14.5" x14ac:dyDescent="0.35">
      <c r="A10" s="18">
        <v>44196</v>
      </c>
      <c r="B10" s="11">
        <v>38.4</v>
      </c>
      <c r="C10" s="6">
        <v>54.300000000000004</v>
      </c>
      <c r="D10" s="11">
        <v>92.7</v>
      </c>
    </row>
    <row r="11" spans="1:4" ht="14.5" x14ac:dyDescent="0.35">
      <c r="A11" s="18">
        <v>44286</v>
      </c>
      <c r="B11" s="11">
        <v>35.9</v>
      </c>
      <c r="C11" s="6">
        <v>52.000000000000007</v>
      </c>
      <c r="D11" s="11">
        <v>87.9</v>
      </c>
    </row>
    <row r="12" spans="1:4" ht="14.5" x14ac:dyDescent="0.35">
      <c r="A12" s="18">
        <v>44377</v>
      </c>
      <c r="B12" s="11">
        <v>35.5</v>
      </c>
      <c r="C12" s="6">
        <v>49.8</v>
      </c>
      <c r="D12" s="11">
        <v>85.3</v>
      </c>
    </row>
    <row r="13" spans="1:4" ht="14.5" x14ac:dyDescent="0.35">
      <c r="A13" s="18">
        <v>44469</v>
      </c>
      <c r="B13" s="11">
        <v>35.6</v>
      </c>
      <c r="C13" s="6">
        <v>48.199999999999996</v>
      </c>
      <c r="D13" s="11">
        <v>83.8</v>
      </c>
    </row>
    <row r="14" spans="1:4" ht="14.5" x14ac:dyDescent="0.35">
      <c r="A14" s="18">
        <v>44561</v>
      </c>
      <c r="B14" s="11">
        <v>35.1</v>
      </c>
      <c r="C14" s="6">
        <v>47.199999999999996</v>
      </c>
      <c r="D14" s="11">
        <v>82.3</v>
      </c>
    </row>
    <row r="15" spans="1:4" ht="14.5" x14ac:dyDescent="0.35">
      <c r="A15" s="18">
        <v>44651</v>
      </c>
      <c r="B15" s="11">
        <v>35.6</v>
      </c>
      <c r="C15" s="6">
        <v>46.800000000000004</v>
      </c>
      <c r="D15" s="11">
        <v>82.4</v>
      </c>
    </row>
    <row r="16" spans="1:4" ht="14.5" x14ac:dyDescent="0.35">
      <c r="A16" s="18">
        <v>44742</v>
      </c>
      <c r="B16" s="11">
        <v>36</v>
      </c>
      <c r="C16" s="6">
        <v>45.8</v>
      </c>
      <c r="D16" s="11">
        <v>81.8</v>
      </c>
    </row>
    <row r="17" spans="1:4" ht="14.5" x14ac:dyDescent="0.35">
      <c r="A17" s="18">
        <v>44834</v>
      </c>
      <c r="B17" s="11">
        <v>36.700000000000003</v>
      </c>
      <c r="C17" s="6">
        <v>45.899999999999991</v>
      </c>
      <c r="D17" s="11">
        <v>82.6</v>
      </c>
    </row>
    <row r="18" spans="1:4" ht="14.5" x14ac:dyDescent="0.35">
      <c r="A18" s="18">
        <v>44926</v>
      </c>
      <c r="B18" s="11">
        <v>36.1</v>
      </c>
      <c r="C18" s="6">
        <v>44.499999999999993</v>
      </c>
      <c r="D18" s="11">
        <v>80.599999999999994</v>
      </c>
    </row>
  </sheetData>
  <pageMargins left="0.7" right="0.7" top="0.78740157499999996" bottom="0.78740157499999996" header="0.3" footer="0.3"/>
  <pageSetup orientation="portrait" r:id="rId1"/>
  <ignoredErrors>
    <ignoredError sqref="A6:A8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5B657-A77E-4BDF-BBE9-FA24BA30F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63F36-902E-4A98-8CE8-ED8B16A84A8F}">
  <ds:schemaRefs>
    <ds:schemaRef ds:uri="13a737a5-652a-4f06-bae2-eff4ea091b6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d75f0fcd-6e67-4f78-a319-55a18acbdd5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1.1</vt:lpstr>
      <vt:lpstr>1.2</vt:lpstr>
      <vt:lpstr>1.3</vt:lpstr>
      <vt:lpstr>1.4</vt:lpstr>
      <vt:lpstr>1.5</vt:lpstr>
      <vt:lpstr>1.6</vt:lpstr>
      <vt:lpstr>2.1 og 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2023-04-24T08:11:01Z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