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Soliditetsrapport/2022Q4/"/>
    </mc:Choice>
  </mc:AlternateContent>
  <xr:revisionPtr revIDLastSave="2762" documentId="8_{920F8DE7-E0F0-4D95-AFD2-86DCFCAE5119}" xr6:coauthVersionLast="47" xr6:coauthVersionMax="47" xr10:uidLastSave="{8E0640B5-4FE4-4D66-9832-199B5DC7B8C8}"/>
  <bookViews>
    <workbookView xWindow="-120" yWindow="-120" windowWidth="29040" windowHeight="15720" firstSheet="4" activeTab="4" xr2:uid="{C5E08C69-2D35-4E27-A327-DE366B9A915D}"/>
  </bookViews>
  <sheets>
    <sheet name="3.1" sheetId="56" r:id="rId1"/>
    <sheet name="3.2" sheetId="57" r:id="rId2"/>
    <sheet name="3.3" sheetId="58" r:id="rId3"/>
    <sheet name="3.4" sheetId="59" r:id="rId4"/>
    <sheet name="3.5" sheetId="49" r:id="rId5"/>
    <sheet name="3.6" sheetId="72" r:id="rId6"/>
    <sheet name="3.7" sheetId="51" r:id="rId7"/>
    <sheet name="3.8" sheetId="73" r:id="rId8"/>
    <sheet name="3.9" sheetId="52" r:id="rId9"/>
    <sheet name="3.10" sheetId="53" r:id="rId10"/>
    <sheet name="4.1" sheetId="2" r:id="rId11"/>
    <sheet name="4.2" sheetId="6" r:id="rId12"/>
    <sheet name="4.3" sheetId="5" r:id="rId13"/>
    <sheet name="4.4" sheetId="8" r:id="rId14"/>
    <sheet name="4.5" sheetId="55" r:id="rId15"/>
    <sheet name="4.6" sheetId="10" r:id="rId16"/>
    <sheet name="5.1_" sheetId="38" state="hidden" r:id="rId17"/>
    <sheet name="4.7" sheetId="77" r:id="rId18"/>
    <sheet name="4.8" sheetId="82" r:id="rId19"/>
    <sheet name="4.9" sheetId="79" r:id="rId20"/>
    <sheet name="5.1" sheetId="39" r:id="rId21"/>
    <sheet name="5.2" sheetId="40" r:id="rId22"/>
    <sheet name="5.3" sheetId="62" r:id="rId23"/>
    <sheet name="5.4" sheetId="41" r:id="rId24"/>
    <sheet name="5.5" sheetId="76" r:id="rId25"/>
    <sheet name="5.6" sheetId="71" r:id="rId26"/>
    <sheet name="5.7" sheetId="45" state="hidden" r:id="rId27"/>
    <sheet name="5.8" sheetId="46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3" hidden="1">'3.4'!$A$6:$K$116</definedName>
    <definedName name="_xlnm._FilterDatabase" localSheetId="14" hidden="1">'4.5'!$A$6:$D$6</definedName>
    <definedName name="_xlnm._FilterDatabase" localSheetId="22" hidden="1">'5.3'!$A$6:$C$6</definedName>
    <definedName name="_xlnm._FilterDatabase" localSheetId="25" hidden="1">'5.6'!$A$6:$C$6</definedName>
    <definedName name="a" localSheetId="0">'[1]Standard kons'!$B$2:$IG$81</definedName>
    <definedName name="a" localSheetId="2">'[1]Standard kons'!$B$2:$IG$81</definedName>
    <definedName name="Crystal_4_1_WEBI_DataGrid" localSheetId="0" hidden="1">'3.1'!#REF!</definedName>
    <definedName name="Crystal_4_1_WEBI_DataGrid" localSheetId="1" hidden="1">'3.2'!#REF!</definedName>
    <definedName name="Crystal_4_1_WEBI_DataGrid" localSheetId="2" hidden="1">'3.3'!#REF!</definedName>
    <definedName name="Crystal_4_1_WEBI_DataGrid" localSheetId="3" hidden="1">'3.4'!#REF!</definedName>
    <definedName name="Crystal_4_1_WEBI_DataGrid" localSheetId="14" hidden="1">#REF!</definedName>
    <definedName name="Crystal_4_1_WEBI_DataGrid" hidden="1">#REF!</definedName>
    <definedName name="Crystal_4_1_WEBI_HHeading" localSheetId="0" hidden="1">'3.1'!#REF!</definedName>
    <definedName name="Crystal_4_1_WEBI_HHeading" localSheetId="1" hidden="1">'3.2'!#REF!</definedName>
    <definedName name="Crystal_4_1_WEBI_HHeading" localSheetId="2" hidden="1">'3.3'!#REF!</definedName>
    <definedName name="Crystal_4_1_WEBI_HHeading" localSheetId="3" hidden="1">'3.4'!#REF!</definedName>
    <definedName name="Crystal_4_1_WEBI_HHeading" localSheetId="14" hidden="1">#REF!</definedName>
    <definedName name="Crystal_4_1_WEBI_HHeading" hidden="1">#REF!</definedName>
    <definedName name="Crystal_4_1_WEBI_Table" localSheetId="0" hidden="1">'3.1'!#REF!</definedName>
    <definedName name="Crystal_4_1_WEBI_Table" localSheetId="1" hidden="1">'3.2'!#REF!</definedName>
    <definedName name="Crystal_4_1_WEBI_Table" localSheetId="2" hidden="1">'3.3'!#REF!</definedName>
    <definedName name="Crystal_4_1_WEBI_Table" localSheetId="3" hidden="1">'3.4'!#REF!</definedName>
    <definedName name="Crystal_4_1_WEBI_Table" localSheetId="14" hidden="1">#REF!</definedName>
    <definedName name="Crystal_4_1_WEBI_Table" hidden="1">#REF!</definedName>
    <definedName name="dfg" localSheetId="0">'[2]IRB ikke-kons'!$B$2:$IG$33</definedName>
    <definedName name="dfg" localSheetId="1">'[2]IRB ikke-kons'!$B$2:$IG$33</definedName>
    <definedName name="dfg" localSheetId="2">'[2]IRB ikke-kons'!$B$2:$IG$33</definedName>
    <definedName name="dfg">'[3]IRB ikke-kons'!$B$2:$IG$33</definedName>
    <definedName name="etl" localSheetId="0">'[4]IRB ikke-kons'!$B$2:$IG$33</definedName>
    <definedName name="etl" localSheetId="1">'[4]IRB ikke-kons'!$B$2:$IG$33</definedName>
    <definedName name="etl" localSheetId="2">'[4]IRB ikke-kons'!$B$2:$IG$33</definedName>
    <definedName name="etl">'[5]IRB ikke-kons'!$B$2:$IG$33</definedName>
    <definedName name="g" localSheetId="0">'[6]IRB kons'!$B$2:$IE$21</definedName>
    <definedName name="g" localSheetId="1">'[6]IRB kons'!$B$2:$IE$21</definedName>
    <definedName name="g" localSheetId="2">'[6]IRB kons'!$B$2:$IE$21</definedName>
    <definedName name="g">'[7]IRB kons'!$B$2:$IE$21</definedName>
    <definedName name="irb.kons" localSheetId="0">'[8]IRB kons'!$B$2:$IE$21</definedName>
    <definedName name="irb.kons" localSheetId="1">'[8]IRB kons'!$B$2:$IE$21</definedName>
    <definedName name="irb.kons" localSheetId="2">'[8]IRB kons'!$B$2:$IE$21</definedName>
    <definedName name="IRB.konsern" localSheetId="0">'[9]IRB kons'!$B$2:$IE$21</definedName>
    <definedName name="IRB.konsern" localSheetId="1">'[1]IRB kons'!$B$2:$IE$21</definedName>
    <definedName name="IRB.konsern" localSheetId="2">'[4]IRB kons'!$B$2:$IE$21</definedName>
    <definedName name="IRB.konsern_kopi" localSheetId="0">'[4]IRB kons'!$B$2:$IE$21</definedName>
    <definedName name="IRB.konsern_kopi" localSheetId="1">'[4]IRB kons'!$B$2:$IE$21</definedName>
    <definedName name="IRB.konsern_kopi" localSheetId="2">'[4]IRB kons'!$B$2:$IE$21</definedName>
    <definedName name="IRB.konsern_kopi">'[5]IRB kons'!$B$2:$IE$21</definedName>
    <definedName name="IRB.solo" localSheetId="0">'[4]IRB ikke-kons'!$B$2:$IG$33</definedName>
    <definedName name="IRB.solo" localSheetId="1">'[1]IRB ikke-kons'!$B$2:$IG$33</definedName>
    <definedName name="IRB.solo" localSheetId="2">'[4]IRB ikke-kons'!$B$2:$IG$33</definedName>
    <definedName name="konsern_b.nr" localSheetId="0">'[10]Konsolidert1992-2007'!$A$2:$CX$70</definedName>
    <definedName name="konsern_b.nr" localSheetId="1">'[10]Konsolidert1992-2007'!$A$2:$CX$70</definedName>
    <definedName name="konsern_b.nr" localSheetId="2">'[10]Konsolidert1992-2007'!$A$2:$CX$70</definedName>
    <definedName name="ny" localSheetId="0" hidden="1">'3.1'!#REF!</definedName>
    <definedName name="ny" localSheetId="1" hidden="1">'3.2'!#REF!</definedName>
    <definedName name="ny" localSheetId="2" hidden="1">'3.3'!#REF!</definedName>
    <definedName name="ny" localSheetId="3" hidden="1">'3.4'!#REF!</definedName>
    <definedName name="ny" hidden="1">#REF!</definedName>
    <definedName name="Nøkkeltall" localSheetId="0">[9]Nøkkeltall!$A$6:$U$36</definedName>
    <definedName name="Nøkkeltall" localSheetId="1">[11]Nøkkeltall!$A$6:$U$36</definedName>
    <definedName name="ORBOF" localSheetId="0">'[12]ORBOF-data'!$A$6:$I$228</definedName>
    <definedName name="ORBOF" localSheetId="1">'[12]ORBOF-data'!$A$6:$I$228</definedName>
    <definedName name="ORBOF" localSheetId="2">'[12]ORBOF-data'!$A$6:$I$228</definedName>
    <definedName name="ORBOFdata" localSheetId="0">'[4]ORBOF-data'!$A$6:$BF$334</definedName>
    <definedName name="ORBOFdata" localSheetId="1">'[13]ORBOF-data'!$A$6:$BF$334</definedName>
    <definedName name="ORBOFdata" localSheetId="2">'[4]ORBOF-data'!$A$6:$BF$334</definedName>
    <definedName name="s" localSheetId="0">[14]Nøkkeltall!$A$6:$U$36</definedName>
    <definedName name="s" localSheetId="1">[14]Nøkkeltall!$A$6:$U$36</definedName>
    <definedName name="s" localSheetId="2">[14]Nøkkeltall!$A$6:$U$36</definedName>
    <definedName name="solo_b.nr." localSheetId="0">'[10]Solo1992-2007'!$A$2:$CX$177</definedName>
    <definedName name="solo_b.nr." localSheetId="1">'[10]Solo1992-2007'!$A$2:$CX$177</definedName>
    <definedName name="solo_b.nr." localSheetId="2">'[10]Solo1992-2007'!$A$2:$CX$177</definedName>
    <definedName name="SRV" localSheetId="0">[15]SRV!$B$6:$E$25</definedName>
    <definedName name="SRV" localSheetId="1">[15]SRV!$B$6:$E$25</definedName>
    <definedName name="SRV" localSheetId="2">[15]SRV!$B$6:$E$25</definedName>
    <definedName name="SRV">[16]SRV!$B$6:$E$25</definedName>
    <definedName name="Standard.konsern" localSheetId="0">'[4]Standard kons'!$B$2:$IG$81</definedName>
    <definedName name="Standard.konsern" localSheetId="1">'[1]Standard kons'!$B$2:$IG$81</definedName>
    <definedName name="Standard.konsern" localSheetId="2">'[4]Standard kons'!$B$2:$IG$81</definedName>
    <definedName name="Standard.solo" localSheetId="0">'[4]Standard ikke-kons'!$B$2:$IF$371</definedName>
    <definedName name="Standard.solo" localSheetId="1">'[1]Standard ikke-kons'!$B$2:$IF$371</definedName>
    <definedName name="Standard.solo" localSheetId="2">'[4]Standard ikke-kons'!$B$2:$IF$371</definedName>
    <definedName name="sxvfdg" localSheetId="0">'[14]IRB kons'!$B$2:$IE$21</definedName>
    <definedName name="sxvfdg" localSheetId="1">'[14]IRB kons'!$B$2:$IE$21</definedName>
    <definedName name="sxvfdg" localSheetId="2">'[14]IRB kons'!$B$2:$IE$21</definedName>
    <definedName name="TRNR_21b3387dfb284a66a23c63b4949a3c46_54_5" localSheetId="0" hidden="1">'3.1'!#REF!</definedName>
    <definedName name="TRNR_21b3387dfb284a66a23c63b4949a3c46_54_5" localSheetId="1" hidden="1">'3.2'!#REF!</definedName>
    <definedName name="TRNR_21b3387dfb284a66a23c63b4949a3c46_54_5" localSheetId="2" hidden="1">'3.3'!#REF!</definedName>
    <definedName name="TRNR_21b3387dfb284a66a23c63b4949a3c46_54_5" localSheetId="3" hidden="1">'3.4'!#REF!</definedName>
    <definedName name="TRNR_21b3387dfb284a66a23c63b4949a3c46_54_5" localSheetId="20" hidden="1">#REF!</definedName>
    <definedName name="TRNR_21b3387dfb284a66a23c63b4949a3c46_54_5" localSheetId="16" hidden="1">#REF!</definedName>
    <definedName name="TRNR_21b3387dfb284a66a23c63b4949a3c46_54_5" hidden="1">#REF!</definedName>
    <definedName name="TRNR_be14afef46d84dde8d3e64f52ef2527a_54_6" localSheetId="0" hidden="1">'3.1'!#REF!</definedName>
    <definedName name="TRNR_be14afef46d84dde8d3e64f52ef2527a_54_6" localSheetId="1" hidden="1">'3.2'!#REF!</definedName>
    <definedName name="TRNR_be14afef46d84dde8d3e64f52ef2527a_54_6" localSheetId="2" hidden="1">'3.3'!#REF!</definedName>
    <definedName name="TRNR_be14afef46d84dde8d3e64f52ef2527a_54_6" localSheetId="3" hidden="1">'3.4'!#REF!</definedName>
    <definedName name="TRNR_be14afef46d84dde8d3e64f52ef2527a_54_6" localSheetId="20" hidden="1">#REF!</definedName>
    <definedName name="TRNR_be14afef46d84dde8d3e64f52ef2527a_54_6" localSheetId="16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6" l="1"/>
  <c r="B6" i="76"/>
  <c r="G16" i="49" l="1"/>
  <c r="H16" i="49"/>
  <c r="I16" i="49"/>
  <c r="J16" i="49"/>
  <c r="K16" i="49"/>
  <c r="G17" i="49"/>
  <c r="H17" i="49"/>
  <c r="I17" i="49"/>
  <c r="J17" i="49"/>
  <c r="K17" i="49"/>
  <c r="G18" i="49"/>
  <c r="H18" i="49"/>
  <c r="I18" i="49"/>
  <c r="J18" i="49"/>
  <c r="K18" i="49"/>
  <c r="G19" i="49"/>
  <c r="H19" i="49"/>
  <c r="I19" i="49"/>
  <c r="J19" i="49"/>
  <c r="K19" i="49"/>
  <c r="G20" i="49"/>
  <c r="H20" i="49"/>
  <c r="I20" i="49"/>
  <c r="J20" i="49"/>
  <c r="K20" i="49"/>
  <c r="F8" i="5" l="1"/>
  <c r="E8" i="5"/>
</calcChain>
</file>

<file path=xl/sharedStrings.xml><?xml version="1.0" encoding="utf-8"?>
<sst xmlns="http://schemas.openxmlformats.org/spreadsheetml/2006/main" count="1005" uniqueCount="127">
  <si>
    <t>Tittel:</t>
  </si>
  <si>
    <t>Ren kjernekapitaldekning og uvektet kjernekapitalandel i norske banker/bankkonsern</t>
  </si>
  <si>
    <t xml:space="preserve">Kilde: </t>
  </si>
  <si>
    <t>Finanstilsynet</t>
  </si>
  <si>
    <t>Ren kjernekapitaldekning</t>
  </si>
  <si>
    <t>Uvektet kjernekapitalandel</t>
  </si>
  <si>
    <t>y-akse</t>
  </si>
  <si>
    <t>Endringer i ren kjernekapitaldekning i samtlige banker/bankkonsern (dekomponert)</t>
  </si>
  <si>
    <t>Endring i ren kjernekapitaldekning</t>
  </si>
  <si>
    <t>Bidrag fra endring i ren kjernekapital</t>
  </si>
  <si>
    <t>Bidrag fra endring i beregningsgrunnlag</t>
  </si>
  <si>
    <t>4. kv. 2021</t>
  </si>
  <si>
    <t>1. kv. 2022</t>
  </si>
  <si>
    <t>2. kv. 2022</t>
  </si>
  <si>
    <t>3. kv. 2022</t>
  </si>
  <si>
    <t>Endringer i risikovektet beregningsgrunnlag og eksponeringsmål* i norske banker/bankkonsern</t>
  </si>
  <si>
    <t>Note:</t>
  </si>
  <si>
    <t>Eksponeringer før risikovekting. Nevneren i uvektet kjernekapitalandel</t>
  </si>
  <si>
    <t>Beregningsgrunnlag</t>
  </si>
  <si>
    <t>Eksponeringsmål</t>
  </si>
  <si>
    <t>Margin</t>
  </si>
  <si>
    <t>Median</t>
  </si>
  <si>
    <t>Gruppen store banker</t>
  </si>
  <si>
    <t>TOTAL-LCR, vektet gjennomsnitt</t>
  </si>
  <si>
    <t>Kilde:</t>
  </si>
  <si>
    <t/>
  </si>
  <si>
    <t>Alle</t>
  </si>
  <si>
    <t>Mellomstore</t>
  </si>
  <si>
    <t>Mindre</t>
  </si>
  <si>
    <t>Store</t>
  </si>
  <si>
    <t xml:space="preserve">Median </t>
  </si>
  <si>
    <t>TOTAL-NSFR, vektet gjennomsnitt</t>
  </si>
  <si>
    <t>Markedsfinansiering, etter type finansiering</t>
  </si>
  <si>
    <t>Kort markedsfinansiering + interbank</t>
  </si>
  <si>
    <t>OMF</t>
  </si>
  <si>
    <t>Seniorobligasjoner</t>
  </si>
  <si>
    <t>Markedsfinansiering etter løpetid og innland/utland</t>
  </si>
  <si>
    <t>Norge</t>
  </si>
  <si>
    <t>3 mnd - 1 år</t>
  </si>
  <si>
    <t>&lt; 3 mnd</t>
  </si>
  <si>
    <t>&gt; 1 år</t>
  </si>
  <si>
    <t>Utland</t>
  </si>
  <si>
    <t>Solvenskapitaldekning i livsforsikringsforetakene samlet</t>
  </si>
  <si>
    <t>30.09.21</t>
  </si>
  <si>
    <t>31.12.21</t>
  </si>
  <si>
    <t>31.03.22</t>
  </si>
  <si>
    <t>30.06.22</t>
  </si>
  <si>
    <t>30.09.22</t>
  </si>
  <si>
    <t xml:space="preserve">Solvenskapitalkrav </t>
  </si>
  <si>
    <t xml:space="preserve">Solvenskapital </t>
  </si>
  <si>
    <t>Solvenskapitaldekning (h.akse)</t>
  </si>
  <si>
    <t>Solvenskapitaldekning uten bruk av overgangsregelen i livsforsikringsforetakene samlet</t>
  </si>
  <si>
    <t>Solvenskapitaldekning med bruk av overgangsregelen</t>
  </si>
  <si>
    <t>Solvenskapitaldekning uten bruk av overgangsregelen</t>
  </si>
  <si>
    <t>Minstekapitaldekning i livsforsikringsforetakene samlet</t>
  </si>
  <si>
    <t xml:space="preserve">Minstekapitalkrav </t>
  </si>
  <si>
    <t xml:space="preserve">Minstekapital </t>
  </si>
  <si>
    <t>Minstekapitaldekning (h.akse)</t>
  </si>
  <si>
    <t>Solvenskapitaldekning i skadeforsikringsforetakene samlet</t>
  </si>
  <si>
    <t>Solvenskapitaldekning</t>
  </si>
  <si>
    <t>Foretak med FK &gt; 5 mrd. kr.</t>
  </si>
  <si>
    <t>Minstekapitaldekning i skadeforsikringsforetakene samlet</t>
  </si>
  <si>
    <t>Minstekapitalkrav</t>
  </si>
  <si>
    <t>Minstekapital</t>
  </si>
  <si>
    <t>Minstekapitaldekning (h.a.)</t>
  </si>
  <si>
    <t>Samlet kapitaldekning på ikke-konsolidert nivå</t>
  </si>
  <si>
    <t>* Rapporterer kun halvårlig.</t>
  </si>
  <si>
    <t>Type foretak</t>
  </si>
  <si>
    <t>31.03.21</t>
  </si>
  <si>
    <t>30.06.21</t>
  </si>
  <si>
    <t>Verdipapirforetak som yter tjeneste 3, 6, 8 eller 9</t>
  </si>
  <si>
    <t>Verdipapirforetak som ikke yter tjeneste 3, 6, 8 eller 9</t>
  </si>
  <si>
    <t>Fondsforvaltere med tillatelse til å yte individuell porteføljeforvaltning</t>
  </si>
  <si>
    <t>Krav til ansvarlig kapital (8 %)</t>
  </si>
  <si>
    <t>Tjeneste 3,6,8,9</t>
  </si>
  <si>
    <t>Kapitalkrav (eks. startkapitalkrav)</t>
  </si>
  <si>
    <t>Netto ansvarlig kapital</t>
  </si>
  <si>
    <t>Kapitaldekning (h.akse)</t>
  </si>
  <si>
    <t>Resterende vp-foretak</t>
  </si>
  <si>
    <t>Foretak med inntekter* &gt; 350 mill. kr.</t>
  </si>
  <si>
    <t>Samlet kapitaldekning fondsforvaltere med individuell porteføljeforvaltning</t>
  </si>
  <si>
    <t>Ind.port.</t>
  </si>
  <si>
    <t>Fondsforvaltere med FK &gt; 100 mrd. kr.</t>
  </si>
  <si>
    <t>Utvikling i konsolidert kapitaldekning fem største foretak (verdipapirforetak)</t>
  </si>
  <si>
    <t>VP-FORETAK</t>
  </si>
  <si>
    <t>Rapportering</t>
  </si>
  <si>
    <t>31.12.20</t>
  </si>
  <si>
    <t>Konsolidert</t>
  </si>
  <si>
    <t>ABG SUNDAL COLLIER HOLDING ASA</t>
  </si>
  <si>
    <t>PARETO SECURITIES AS</t>
  </si>
  <si>
    <t>ARCTIC SECURITIES AS</t>
  </si>
  <si>
    <t>FORMUESFORVALTNING AS</t>
  </si>
  <si>
    <t>CLARKSONS PLATOU SECURITIES AS</t>
  </si>
  <si>
    <t>Krav til ansvarlig kapital ( 8%)</t>
  </si>
  <si>
    <t>Utvikling i konsolidert kapitaldekning fem største foretak (fondsforvaltere)</t>
  </si>
  <si>
    <t>FOND</t>
  </si>
  <si>
    <t>DNB ASSET MANAGEMENT HOLDING AS</t>
  </si>
  <si>
    <t>SPAREBANK 1 FORVALTNING AS</t>
  </si>
  <si>
    <t>STOREBRAND ASSET MANAGEMENT AS</t>
  </si>
  <si>
    <t>HJO INVEST AS</t>
  </si>
  <si>
    <t>COUSI INVEST AS</t>
  </si>
  <si>
    <t>Foretak med FK &gt; 10 mrd. kr.</t>
  </si>
  <si>
    <t>4. kv. 2022</t>
  </si>
  <si>
    <t>Bankenes margin til kapitalkravet per 31. desember 2022*</t>
  </si>
  <si>
    <t>31.12.22</t>
  </si>
  <si>
    <t xml:space="preserve">                      </t>
  </si>
  <si>
    <t>Bankenes margin til LCR-kravet per 31. desember 2022</t>
  </si>
  <si>
    <t>Bankenes margin til NSFR-kravet per 31. desember 2022</t>
  </si>
  <si>
    <t>Samlet kapitaldekning fondsforvaltere uten individuell porteføljeforvaltning</t>
  </si>
  <si>
    <t>Fire observasjoner over 60 prosentpoeng er ekskludert fra figuren.</t>
  </si>
  <si>
    <t xml:space="preserve">Inntekter er fra ytelse av investerings- og tilleggstjenester, hentet fra foretakenes halvårsoppgave per 31.12.2022. Tre observasjoner over 60 prosentpoeng er utelatt fra figuren. </t>
  </si>
  <si>
    <t>Solvenskapitaldekning for skadeforsikringsforetakene per 31. desember 2022</t>
  </si>
  <si>
    <t>Solvenskapitaldekning i pensjonskassene samlet</t>
  </si>
  <si>
    <t>30.06.20</t>
  </si>
  <si>
    <t>Solvenskapitalkrav (v.a)</t>
  </si>
  <si>
    <t>Ansvarlig kapital (v.a)</t>
  </si>
  <si>
    <t>Solvenskapitaldekning (h.a.)</t>
  </si>
  <si>
    <t>Solvenskapitaldekning uten overgangsregelen for pensjonskassene samlet</t>
  </si>
  <si>
    <t>Solvenskapitaldekning for pensjonskassene per 31.desember 2022</t>
  </si>
  <si>
    <t>Verdipapirforetakenes margin til kapitalkravet per 31.12.2022</t>
  </si>
  <si>
    <t>Fondsforvalteres margin til kapitalkravet  per 31.12.2022</t>
  </si>
  <si>
    <t>Krav til ren kjernekapital, inklusiv Pilar 2-krav. To ekstremverdier er utelatt fra figuren med en margin på henholdsvis 336 og 20 prosentpoeng.</t>
  </si>
  <si>
    <t>11 ekstremverdier er utelatt fra figuren</t>
  </si>
  <si>
    <t xml:space="preserve">En ekstremverdi på 641 prosent er utelatt fra figuren. </t>
  </si>
  <si>
    <t>Samlet kapitaldekning verdipapirforetak med tjeneste 3 eller 6</t>
  </si>
  <si>
    <t>Samlet kapitaldekning verdipapirforetak uten tjeneste 3 og 6</t>
  </si>
  <si>
    <t>Kapitalkrav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</si>
</sst>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0.0\ %"/>
    <numFmt numFmtId="171" formatCode="_(* #,##0.0_);_(* \(#,##0.0\);_(* &quot;-&quot;??_);_(@_)"/>
    <numFmt numFmtId="172" formatCode="_-* #,##0.0_-;\-* #,##0.0_-;_-* &quot;-&quot;??_-;_-@_-"/>
    <numFmt numFmtId="173" formatCode="#,##0.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7"/>
      <color theme="1"/>
      <name val="Open Sans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Open Sans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0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10" fillId="0" borderId="0" xfId="1" applyFont="1"/>
    <xf numFmtId="1" fontId="10" fillId="0" borderId="0" xfId="1" applyNumberFormat="1" applyFont="1"/>
    <xf numFmtId="0" fontId="10" fillId="0" borderId="0" xfId="0" applyFont="1"/>
    <xf numFmtId="0" fontId="8" fillId="0" borderId="0" xfId="1"/>
    <xf numFmtId="0" fontId="14" fillId="0" borderId="0" xfId="0" applyFont="1"/>
    <xf numFmtId="166" fontId="10" fillId="0" borderId="0" xfId="6" applyNumberFormat="1" applyFont="1"/>
    <xf numFmtId="1" fontId="13" fillId="0" borderId="0" xfId="1" applyNumberFormat="1" applyFont="1"/>
    <xf numFmtId="14" fontId="11" fillId="0" borderId="0" xfId="1" applyNumberFormat="1" applyFont="1"/>
    <xf numFmtId="1" fontId="10" fillId="0" borderId="0" xfId="0" applyNumberFormat="1" applyFont="1"/>
    <xf numFmtId="0" fontId="13" fillId="0" borderId="0" xfId="3" applyAlignment="1">
      <alignment horizontal="right"/>
    </xf>
    <xf numFmtId="0" fontId="13" fillId="0" borderId="0" xfId="3" applyAlignment="1">
      <alignment horizontal="right" wrapText="1"/>
    </xf>
    <xf numFmtId="1" fontId="13" fillId="0" borderId="0" xfId="3" applyNumberFormat="1" applyAlignment="1">
      <alignment horizontal="right"/>
    </xf>
    <xf numFmtId="2" fontId="10" fillId="0" borderId="0" xfId="1" applyNumberFormat="1" applyFont="1"/>
    <xf numFmtId="168" fontId="10" fillId="0" borderId="0" xfId="1" applyNumberFormat="1" applyFont="1"/>
    <xf numFmtId="166" fontId="0" fillId="0" borderId="0" xfId="6" applyNumberFormat="1" applyFont="1"/>
    <xf numFmtId="49" fontId="10" fillId="0" borderId="0" xfId="1" applyNumberFormat="1" applyFont="1"/>
    <xf numFmtId="169" fontId="0" fillId="0" borderId="0" xfId="6" applyNumberFormat="1" applyFont="1"/>
    <xf numFmtId="0" fontId="11" fillId="0" borderId="0" xfId="1" applyFont="1"/>
    <xf numFmtId="14" fontId="10" fillId="0" borderId="0" xfId="1" applyNumberFormat="1" applyFont="1"/>
    <xf numFmtId="0" fontId="10" fillId="0" borderId="0" xfId="14" applyFont="1"/>
    <xf numFmtId="0" fontId="14" fillId="0" borderId="0" xfId="14" applyFont="1"/>
    <xf numFmtId="14" fontId="10" fillId="0" borderId="0" xfId="14" applyNumberFormat="1" applyFont="1"/>
    <xf numFmtId="1" fontId="10" fillId="0" borderId="0" xfId="14" applyNumberFormat="1" applyFont="1"/>
    <xf numFmtId="0" fontId="13" fillId="0" borderId="0" xfId="14" applyFont="1"/>
    <xf numFmtId="0" fontId="19" fillId="0" borderId="0" xfId="16" applyFont="1"/>
    <xf numFmtId="0" fontId="20" fillId="0" borderId="0" xfId="16" applyFont="1"/>
    <xf numFmtId="0" fontId="21" fillId="0" borderId="0" xfId="16" applyFont="1"/>
    <xf numFmtId="167" fontId="0" fillId="0" borderId="0" xfId="17" applyNumberFormat="1" applyFont="1"/>
    <xf numFmtId="0" fontId="19" fillId="0" borderId="0" xfId="19" applyFont="1"/>
    <xf numFmtId="167" fontId="19" fillId="0" borderId="0" xfId="20" applyNumberFormat="1" applyFont="1"/>
    <xf numFmtId="0" fontId="9" fillId="0" borderId="0" xfId="19" applyFont="1"/>
    <xf numFmtId="14" fontId="19" fillId="0" borderId="0" xfId="19" applyNumberFormat="1" applyFont="1"/>
    <xf numFmtId="168" fontId="19" fillId="0" borderId="0" xfId="19" applyNumberFormat="1" applyFont="1"/>
    <xf numFmtId="168" fontId="19" fillId="0" borderId="0" xfId="21" applyNumberFormat="1" applyFont="1"/>
    <xf numFmtId="167" fontId="19" fillId="0" borderId="0" xfId="17" applyNumberFormat="1" applyFont="1"/>
    <xf numFmtId="0" fontId="22" fillId="0" borderId="0" xfId="16" applyFont="1" applyAlignment="1">
      <alignment vertical="top" wrapText="1"/>
    </xf>
    <xf numFmtId="168" fontId="10" fillId="0" borderId="0" xfId="0" applyNumberFormat="1" applyFont="1"/>
    <xf numFmtId="16" fontId="10" fillId="0" borderId="0" xfId="0" applyNumberFormat="1" applyFont="1"/>
    <xf numFmtId="169" fontId="10" fillId="0" borderId="0" xfId="6" applyNumberFormat="1" applyFont="1"/>
    <xf numFmtId="49" fontId="10" fillId="0" borderId="0" xfId="1" applyNumberFormat="1" applyFont="1" applyAlignment="1">
      <alignment horizontal="right"/>
    </xf>
    <xf numFmtId="0" fontId="10" fillId="0" borderId="0" xfId="25" applyFont="1"/>
    <xf numFmtId="0" fontId="14" fillId="0" borderId="0" xfId="25" applyFont="1"/>
    <xf numFmtId="4" fontId="10" fillId="0" borderId="0" xfId="1" applyNumberFormat="1" applyFont="1"/>
    <xf numFmtId="0" fontId="4" fillId="0" borderId="0" xfId="25"/>
    <xf numFmtId="14" fontId="10" fillId="0" borderId="0" xfId="25" applyNumberFormat="1" applyFont="1"/>
    <xf numFmtId="14" fontId="17" fillId="0" borderId="0" xfId="25" applyNumberFormat="1" applyFont="1"/>
    <xf numFmtId="2" fontId="10" fillId="0" borderId="0" xfId="25" applyNumberFormat="1" applyFont="1"/>
    <xf numFmtId="1" fontId="10" fillId="0" borderId="0" xfId="25" applyNumberFormat="1" applyFont="1"/>
    <xf numFmtId="1" fontId="4" fillId="0" borderId="0" xfId="25" applyNumberFormat="1"/>
    <xf numFmtId="0" fontId="17" fillId="0" borderId="0" xfId="25" applyFont="1"/>
    <xf numFmtId="14" fontId="11" fillId="0" borderId="0" xfId="14" applyNumberFormat="1" applyFont="1"/>
    <xf numFmtId="0" fontId="11" fillId="0" borderId="0" xfId="14" applyFont="1"/>
    <xf numFmtId="2" fontId="10" fillId="0" borderId="0" xfId="14" applyNumberFormat="1" applyFont="1"/>
    <xf numFmtId="1" fontId="23" fillId="0" borderId="0" xfId="14" applyNumberFormat="1" applyFont="1"/>
    <xf numFmtId="0" fontId="16" fillId="0" borderId="0" xfId="11"/>
    <xf numFmtId="168" fontId="10" fillId="0" borderId="0" xfId="14" applyNumberFormat="1" applyFont="1"/>
    <xf numFmtId="49" fontId="10" fillId="0" borderId="0" xfId="14" applyNumberFormat="1" applyFont="1"/>
    <xf numFmtId="14" fontId="10" fillId="0" borderId="0" xfId="14" applyNumberFormat="1" applyFont="1" applyAlignment="1">
      <alignment horizontal="center" vertical="center"/>
    </xf>
    <xf numFmtId="0" fontId="24" fillId="0" borderId="0" xfId="14" applyFont="1"/>
    <xf numFmtId="171" fontId="10" fillId="0" borderId="0" xfId="20" applyNumberFormat="1" applyFont="1"/>
    <xf numFmtId="172" fontId="10" fillId="0" borderId="0" xfId="27" applyNumberFormat="1" applyFont="1"/>
    <xf numFmtId="0" fontId="19" fillId="0" borderId="0" xfId="14" applyFont="1"/>
    <xf numFmtId="0" fontId="8" fillId="0" borderId="0" xfId="14"/>
    <xf numFmtId="0" fontId="0" fillId="0" borderId="0" xfId="16" applyFont="1"/>
    <xf numFmtId="0" fontId="25" fillId="0" borderId="0" xfId="14" applyFont="1"/>
    <xf numFmtId="0" fontId="25" fillId="0" borderId="0" xfId="16" applyFont="1"/>
    <xf numFmtId="0" fontId="0" fillId="0" borderId="0" xfId="19" applyFont="1"/>
    <xf numFmtId="0" fontId="26" fillId="0" borderId="0" xfId="19" applyFont="1"/>
    <xf numFmtId="170" fontId="19" fillId="0" borderId="0" xfId="21" applyNumberFormat="1" applyFont="1"/>
    <xf numFmtId="166" fontId="0" fillId="0" borderId="0" xfId="22" applyNumberFormat="1" applyFont="1"/>
    <xf numFmtId="170" fontId="0" fillId="0" borderId="0" xfId="21" applyNumberFormat="1" applyFont="1"/>
    <xf numFmtId="170" fontId="25" fillId="0" borderId="0" xfId="23" applyNumberFormat="1" applyFont="1"/>
    <xf numFmtId="2" fontId="10" fillId="0" borderId="0" xfId="0" applyNumberFormat="1" applyFont="1"/>
    <xf numFmtId="0" fontId="0" fillId="0" borderId="0" xfId="14" applyFont="1"/>
    <xf numFmtId="0" fontId="10" fillId="0" borderId="0" xfId="16" applyFont="1"/>
    <xf numFmtId="164" fontId="10" fillId="0" borderId="0" xfId="17" applyFont="1"/>
    <xf numFmtId="14" fontId="10" fillId="0" borderId="0" xfId="16" applyNumberFormat="1" applyFont="1"/>
    <xf numFmtId="168" fontId="10" fillId="0" borderId="0" xfId="16" applyNumberFormat="1" applyFont="1"/>
    <xf numFmtId="14" fontId="10" fillId="0" borderId="0" xfId="19" applyNumberFormat="1" applyFont="1"/>
    <xf numFmtId="0" fontId="10" fillId="0" borderId="0" xfId="19" applyFont="1"/>
    <xf numFmtId="168" fontId="10" fillId="0" borderId="0" xfId="19" applyNumberFormat="1" applyFont="1"/>
    <xf numFmtId="170" fontId="10" fillId="0" borderId="0" xfId="23" applyNumberFormat="1" applyFont="1"/>
    <xf numFmtId="0" fontId="10" fillId="0" borderId="0" xfId="16" applyFont="1" applyAlignment="1">
      <alignment vertical="top" wrapText="1"/>
    </xf>
    <xf numFmtId="167" fontId="10" fillId="0" borderId="0" xfId="17" applyNumberFormat="1" applyFont="1"/>
    <xf numFmtId="166" fontId="10" fillId="0" borderId="0" xfId="26" applyNumberFormat="1" applyFont="1"/>
    <xf numFmtId="1" fontId="0" fillId="0" borderId="0" xfId="0" applyNumberFormat="1"/>
    <xf numFmtId="2" fontId="0" fillId="0" borderId="0" xfId="0" applyNumberFormat="1"/>
    <xf numFmtId="3" fontId="10" fillId="0" borderId="0" xfId="1" applyNumberFormat="1" applyFont="1"/>
    <xf numFmtId="171" fontId="10" fillId="0" borderId="0" xfId="6" applyNumberFormat="1" applyFont="1"/>
    <xf numFmtId="3" fontId="10" fillId="0" borderId="0" xfId="0" applyNumberFormat="1" applyFont="1"/>
    <xf numFmtId="0" fontId="2" fillId="0" borderId="0" xfId="28"/>
    <xf numFmtId="0" fontId="27" fillId="0" borderId="0" xfId="0" applyFont="1" applyAlignment="1">
      <alignment vertical="center"/>
    </xf>
    <xf numFmtId="0" fontId="15" fillId="0" borderId="0" xfId="0" applyFont="1"/>
    <xf numFmtId="168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28" applyFont="1"/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28" fillId="0" borderId="0" xfId="0" applyFont="1"/>
    <xf numFmtId="1" fontId="28" fillId="0" borderId="0" xfId="0" applyNumberFormat="1" applyFont="1"/>
    <xf numFmtId="169" fontId="10" fillId="0" borderId="0" xfId="1" applyNumberFormat="1" applyFont="1"/>
    <xf numFmtId="169" fontId="10" fillId="0" borderId="0" xfId="0" applyNumberFormat="1" applyFont="1"/>
    <xf numFmtId="1" fontId="29" fillId="0" borderId="0" xfId="1" applyNumberFormat="1" applyFont="1"/>
    <xf numFmtId="14" fontId="29" fillId="0" borderId="0" xfId="1" applyNumberFormat="1" applyFont="1"/>
    <xf numFmtId="14" fontId="30" fillId="0" borderId="0" xfId="1" applyNumberFormat="1" applyFont="1"/>
    <xf numFmtId="0" fontId="31" fillId="0" borderId="0" xfId="0" applyFont="1"/>
    <xf numFmtId="14" fontId="4" fillId="0" borderId="0" xfId="25" applyNumberFormat="1"/>
    <xf numFmtId="0" fontId="32" fillId="0" borderId="0" xfId="1" applyFont="1"/>
    <xf numFmtId="1" fontId="32" fillId="0" borderId="0" xfId="1" applyNumberFormat="1" applyFont="1"/>
    <xf numFmtId="0" fontId="33" fillId="0" borderId="0" xfId="1" applyFont="1"/>
    <xf numFmtId="1" fontId="33" fillId="0" borderId="0" xfId="1" applyNumberFormat="1" applyFont="1"/>
    <xf numFmtId="0" fontId="29" fillId="0" borderId="0" xfId="1" applyFont="1"/>
    <xf numFmtId="0" fontId="34" fillId="0" borderId="0" xfId="1" applyFont="1"/>
    <xf numFmtId="1" fontId="34" fillId="0" borderId="0" xfId="1" applyNumberFormat="1" applyFont="1"/>
    <xf numFmtId="0" fontId="33" fillId="0" borderId="0" xfId="0" applyFont="1"/>
    <xf numFmtId="0" fontId="32" fillId="0" borderId="0" xfId="0" applyFont="1"/>
    <xf numFmtId="0" fontId="34" fillId="0" borderId="0" xfId="0" applyFont="1"/>
    <xf numFmtId="171" fontId="10" fillId="0" borderId="0" xfId="0" applyNumberFormat="1" applyFont="1"/>
    <xf numFmtId="0" fontId="13" fillId="0" borderId="0" xfId="0" applyFont="1"/>
    <xf numFmtId="14" fontId="13" fillId="0" borderId="0" xfId="0" quotePrefix="1" applyNumberFormat="1" applyFont="1"/>
    <xf numFmtId="173" fontId="15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0" fontId="35" fillId="0" borderId="0" xfId="14" applyFont="1"/>
    <xf numFmtId="1" fontId="35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172" fontId="35" fillId="0" borderId="0" xfId="6" applyNumberFormat="1" applyFont="1"/>
    <xf numFmtId="168" fontId="35" fillId="0" borderId="0" xfId="0" applyNumberFormat="1" applyFont="1"/>
    <xf numFmtId="1" fontId="35" fillId="0" borderId="0" xfId="6" applyNumberFormat="1" applyFont="1"/>
    <xf numFmtId="14" fontId="38" fillId="0" borderId="0" xfId="0" quotePrefix="1" applyNumberFormat="1" applyFont="1"/>
    <xf numFmtId="0" fontId="35" fillId="0" borderId="0" xfId="0" quotePrefix="1" applyFont="1"/>
    <xf numFmtId="3" fontId="38" fillId="0" borderId="0" xfId="0" applyNumberFormat="1" applyFont="1"/>
    <xf numFmtId="14" fontId="23" fillId="0" borderId="0" xfId="16" quotePrefix="1" applyNumberFormat="1" applyFont="1"/>
    <xf numFmtId="1" fontId="23" fillId="0" borderId="0" xfId="16" applyNumberFormat="1" applyFont="1"/>
    <xf numFmtId="3" fontId="39" fillId="0" borderId="0" xfId="0" applyNumberFormat="1" applyFont="1"/>
  </cellXfs>
  <cellStyles count="30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8" xr:uid="{1DBDAB81-8993-41C6-9924-15D8FC2F62B5}"/>
    <cellStyle name="Komma 2" xfId="5" xr:uid="{BF446366-1B98-41C4-9E11-C24BE8FD165F}"/>
    <cellStyle name="Komma 2 2" xfId="8" xr:uid="{444348CC-47E5-4C94-9690-0A39060E35A2}"/>
    <cellStyle name="Komma 2 3" xfId="26" xr:uid="{6004C112-644B-4E61-93B5-3CDF60BD508F}"/>
    <cellStyle name="Komma 2 5 3 2 2 2" xfId="20" xr:uid="{7CE46958-8DA4-47B1-8648-091D42AB836E}"/>
    <cellStyle name="Komma 2 5 4 2 2" xfId="17" xr:uid="{EE6C309A-78FC-48AF-8E29-BA7B0BFC462A}"/>
    <cellStyle name="Komma 3" xfId="9" xr:uid="{CF9EAFC2-7A88-45BB-B579-E8C36B6F3CEB}"/>
    <cellStyle name="Komma 4" xfId="22" xr:uid="{6DD162C9-1990-4D24-8958-80A34ED1F2D6}"/>
    <cellStyle name="Komma 5" xfId="27" xr:uid="{128C7193-0460-423B-B429-0EFA2EF5AF0D}"/>
    <cellStyle name="Komma 5 2" xfId="29" xr:uid="{580FA2BC-F547-4FE2-A452-63B75DF64EB9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19" xr:uid="{1ECA19FC-3F4B-451A-A0A8-36CF01158F98}"/>
    <cellStyle name="Normal 6 9 3 2 2" xfId="16" xr:uid="{A13E497D-3D36-46BE-8991-71AAF2C0FAAE}"/>
    <cellStyle name="Normal 7" xfId="15" xr:uid="{2E082315-36FA-49C6-960A-EEAD9C071094}"/>
    <cellStyle name="Normal 8" xfId="25" xr:uid="{C5E4FC73-3B20-4C89-BEAB-8943545CE970}"/>
    <cellStyle name="Normal 9" xfId="28" xr:uid="{6BD52642-67E2-4857-9879-BF0495227097}"/>
    <cellStyle name="Prosent 2" xfId="24" xr:uid="{69EF548B-0A99-43EF-B5C2-2A6CAD8F64CE}"/>
    <cellStyle name="Prosent 2 3 3 2 2 2" xfId="21" xr:uid="{1BC9429D-FD11-43C3-8DFC-FFBE19A97BC6}"/>
    <cellStyle name="Prosent 2 3 4 2 2" xfId="23" xr:uid="{DBF09787-95B0-4EF9-874C-6742B72738C5}"/>
  </cellStyles>
  <dxfs count="0"/>
  <tableStyles count="0" defaultTableStyle="TableStyleMedium2" defaultPivotStyle="PivotStyleLight16"/>
  <colors>
    <mruColors>
      <color rgb="FF244948"/>
      <color rgb="FF52A9FF"/>
      <color rgb="FF002A85"/>
      <color rgb="FFF75C45"/>
      <color rgb="FF0D58FF"/>
      <color rgb="FF71C277"/>
      <color rgb="FF751A21"/>
      <color rgb="FFE39200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718954248365"/>
          <c:y val="5.5436507936507937E-2"/>
          <c:w val="0.77153888888888889"/>
          <c:h val="0.710464285714285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'3.1'!$A$6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D-485A-B99A-4FE88152B481}"/>
              </c:ext>
            </c:extLst>
          </c:dPt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'3.1'!$B$6:$C$6</c:f>
              <c:numCache>
                <c:formatCode>0.0</c:formatCode>
                <c:ptCount val="2"/>
                <c:pt idx="0">
                  <c:v>18.801774605787301</c:v>
                </c:pt>
                <c:pt idx="1">
                  <c:v>8.032874832326339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05-455D-A7E0-7C580EBC18C7}"/>
            </c:ext>
          </c:extLst>
        </c:ser>
        <c:ser>
          <c:idx val="2"/>
          <c:order val="1"/>
          <c:tx>
            <c:strRef>
              <c:f>'3.1'!$A$7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'3.1'!$B$7:$C$7</c:f>
              <c:numCache>
                <c:formatCode>0.0</c:formatCode>
                <c:ptCount val="2"/>
                <c:pt idx="0">
                  <c:v>18.10002374814021</c:v>
                </c:pt>
                <c:pt idx="1">
                  <c:v>7.5468204558135268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205-455D-A7E0-7C580EBC18C7}"/>
            </c:ext>
          </c:extLst>
        </c:ser>
        <c:ser>
          <c:idx val="3"/>
          <c:order val="2"/>
          <c:tx>
            <c:strRef>
              <c:f>'3.1'!$A$8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'3.1'!$B$8:$C$8</c:f>
              <c:numCache>
                <c:formatCode>0.0</c:formatCode>
                <c:ptCount val="2"/>
                <c:pt idx="0">
                  <c:v>18.099337613915399</c:v>
                </c:pt>
                <c:pt idx="1">
                  <c:v>7.3833872403046339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05-455D-A7E0-7C580EBC18C7}"/>
            </c:ext>
          </c:extLst>
        </c:ser>
        <c:ser>
          <c:idx val="4"/>
          <c:order val="3"/>
          <c:tx>
            <c:strRef>
              <c:f>'3.1'!$A$9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'3.1'!$B$9:$C$9</c:f>
              <c:numCache>
                <c:formatCode>0.0</c:formatCode>
                <c:ptCount val="2"/>
                <c:pt idx="0">
                  <c:v>17.970945148421869</c:v>
                </c:pt>
                <c:pt idx="1">
                  <c:v>7.2886316503816833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5-455D-A7E0-7C580EBC18C7}"/>
            </c:ext>
          </c:extLst>
        </c:ser>
        <c:ser>
          <c:idx val="0"/>
          <c:order val="5"/>
          <c:tx>
            <c:strRef>
              <c:f>'3.1'!$A$10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'3.1'!$B$10:$C$10</c:f>
              <c:numCache>
                <c:formatCode>0.0</c:formatCode>
                <c:ptCount val="2"/>
                <c:pt idx="0">
                  <c:v>18.529435702934119</c:v>
                </c:pt>
                <c:pt idx="1">
                  <c:v>7.6804651473268342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839525912"/>
        <c:axId val="839526568"/>
      </c:barChart>
      <c:barChart>
        <c:barDir val="col"/>
        <c:grouping val="clustered"/>
        <c:varyColors val="0"/>
        <c:ser>
          <c:idx val="5"/>
          <c:order val="4"/>
          <c:tx>
            <c:strRef>
              <c:f>'3.1'!$A$11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'3.1'!$C$5</c:f>
              <c:strCache>
                <c:ptCount val="1"/>
                <c:pt idx="0">
                  <c:v> Uvektet kjernekapitalandel </c:v>
                </c:pt>
              </c:strCache>
            </c:strRef>
          </c:cat>
          <c:val>
            <c:numRef>
              <c:f>'3.1'!$B$11:$C$11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0751633986928104E-2"/>
              <c:y val="0.34180119047619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9657189542483662E-2"/>
          <c:y val="0.86710793650793649"/>
          <c:w val="0.89614281045751631"/>
          <c:h val="0.1177730158730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411672235783"/>
          <c:y val="2.3566228184721406E-2"/>
          <c:w val="0.77195788010206101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4. kv. 2021</c:v>
                </c:pt>
                <c:pt idx="1">
                  <c:v>1. kv. 2022</c:v>
                </c:pt>
                <c:pt idx="2">
                  <c:v>2. kv. 2022</c:v>
                </c:pt>
                <c:pt idx="3">
                  <c:v>3. kv. 2022</c:v>
                </c:pt>
                <c:pt idx="4">
                  <c:v>4. kv. 2022</c:v>
                </c:pt>
              </c:strCache>
            </c:strRef>
          </c:cat>
          <c:val>
            <c:numRef>
              <c:f>'3.2'!$C$6:$C$10</c:f>
              <c:numCache>
                <c:formatCode>0.0</c:formatCode>
                <c:ptCount val="5"/>
                <c:pt idx="0">
                  <c:v>0.76430323526206301</c:v>
                </c:pt>
                <c:pt idx="1">
                  <c:v>-0.48746908846479453</c:v>
                </c:pt>
                <c:pt idx="2">
                  <c:v>0.26487499815549453</c:v>
                </c:pt>
                <c:pt idx="3">
                  <c:v>0.12771518888714514</c:v>
                </c:pt>
                <c:pt idx="4">
                  <c:v>0.1108608787832133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037-B76D-6AC945837CF0}"/>
            </c:ext>
          </c:extLst>
        </c:ser>
        <c:ser>
          <c:idx val="3"/>
          <c:order val="2"/>
          <c:tx>
            <c:strRef>
              <c:f>'3.2'!$D$5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4. kv. 2021</c:v>
                </c:pt>
                <c:pt idx="1">
                  <c:v>1. kv. 2022</c:v>
                </c:pt>
                <c:pt idx="2">
                  <c:v>2. kv. 2022</c:v>
                </c:pt>
                <c:pt idx="3">
                  <c:v>3. kv. 2022</c:v>
                </c:pt>
                <c:pt idx="4">
                  <c:v>4. kv. 2022</c:v>
                </c:pt>
              </c:strCache>
            </c:strRef>
          </c:cat>
          <c:val>
            <c:numRef>
              <c:f>'3.2'!$D$6:$D$10</c:f>
              <c:numCache>
                <c:formatCode>0.0</c:formatCode>
                <c:ptCount val="5"/>
                <c:pt idx="0">
                  <c:v>-8.4636694007712343E-2</c:v>
                </c:pt>
                <c:pt idx="1">
                  <c:v>-0.21428176918229591</c:v>
                </c:pt>
                <c:pt idx="2">
                  <c:v>-0.26556113238030332</c:v>
                </c:pt>
                <c:pt idx="3">
                  <c:v>-0.2561076543806744</c:v>
                </c:pt>
                <c:pt idx="4">
                  <c:v>0.44762967572903434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4973623253381156E-2"/>
                  <c:y val="-6.794090066059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3-4037-B76D-6AC945837CF0}"/>
                </c:ext>
              </c:extLst>
            </c:dLbl>
            <c:dLbl>
              <c:idx val="1"/>
              <c:layout>
                <c:manualLayout>
                  <c:x val="-5.8769483673316962E-2"/>
                  <c:y val="3.0636552885671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3-4037-B76D-6AC945837CF0}"/>
                </c:ext>
              </c:extLst>
            </c:dLbl>
            <c:dLbl>
              <c:idx val="2"/>
              <c:layout>
                <c:manualLayout>
                  <c:x val="-6.5740715833520133E-2"/>
                  <c:y val="-5.93662867026486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03-4037-B76D-6AC945837CF0}"/>
                </c:ext>
              </c:extLst>
            </c:dLbl>
            <c:dLbl>
              <c:idx val="3"/>
              <c:layout>
                <c:manualLayout>
                  <c:x val="-5.8769483673316893E-2"/>
                  <c:y val="3.595074953186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3-4037-B76D-6AC945837CF0}"/>
                </c:ext>
              </c:extLst>
            </c:dLbl>
            <c:dLbl>
              <c:idx val="4"/>
              <c:layout>
                <c:manualLayout>
                  <c:x val="-5.4498991257565708E-2"/>
                  <c:y val="-5.1686915206201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2-4FCD-95DD-E8E9005CAD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'3.2'!$A$6:$A$10</c:f>
              <c:strCache>
                <c:ptCount val="5"/>
                <c:pt idx="0">
                  <c:v>4. kv. 2021</c:v>
                </c:pt>
                <c:pt idx="1">
                  <c:v>1. kv. 2022</c:v>
                </c:pt>
                <c:pt idx="2">
                  <c:v>2. kv. 2022</c:v>
                </c:pt>
                <c:pt idx="3">
                  <c:v>3. kv. 2022</c:v>
                </c:pt>
                <c:pt idx="4">
                  <c:v>4. kv. 2022</c:v>
                </c:pt>
              </c:strCache>
            </c:strRef>
          </c:cat>
          <c:val>
            <c:numRef>
              <c:f>'3.2'!$B$6:$B$10</c:f>
              <c:numCache>
                <c:formatCode>0.0</c:formatCode>
                <c:ptCount val="5"/>
                <c:pt idx="0">
                  <c:v>0.67966654125435066</c:v>
                </c:pt>
                <c:pt idx="1">
                  <c:v>-0.70175085764709044</c:v>
                </c:pt>
                <c:pt idx="2">
                  <c:v>-6.8613422480878761E-4</c:v>
                </c:pt>
                <c:pt idx="3">
                  <c:v>-0.12839246549352923</c:v>
                </c:pt>
                <c:pt idx="4">
                  <c:v>0.55849055451224761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74583214285714283"/>
        </c:manualLayout>
      </c:layout>
      <c:lineChart>
        <c:grouping val="standard"/>
        <c:varyColors val="0"/>
        <c:ser>
          <c:idx val="1"/>
          <c:order val="0"/>
          <c:tx>
            <c:strRef>
              <c:f>'3.3'!$B$5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4. kv. 2021</c:v>
                </c:pt>
                <c:pt idx="1">
                  <c:v>1. kv. 2022</c:v>
                </c:pt>
                <c:pt idx="2">
                  <c:v>2. kv. 2022</c:v>
                </c:pt>
                <c:pt idx="3">
                  <c:v>3. kv. 2022</c:v>
                </c:pt>
                <c:pt idx="4">
                  <c:v>4. kv. 2022</c:v>
                </c:pt>
              </c:strCache>
            </c:strRef>
          </c:cat>
          <c:val>
            <c:numRef>
              <c:f>'3.3'!$B$6:$B$10</c:f>
              <c:numCache>
                <c:formatCode>_ * #\ ##0_ ;_ * \-#\ ##0_ ;_ * "-"??_ ;_ @_ </c:formatCode>
                <c:ptCount val="5"/>
                <c:pt idx="0">
                  <c:v>0.45947015013719861</c:v>
                </c:pt>
                <c:pt idx="1">
                  <c:v>1.1682355453643214</c:v>
                </c:pt>
                <c:pt idx="2">
                  <c:v>1.4779776803466447</c:v>
                </c:pt>
                <c:pt idx="3">
                  <c:v>1.4301665155556076</c:v>
                </c:pt>
                <c:pt idx="4">
                  <c:v>-2.4231136770420005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4. kv. 2021</c:v>
                </c:pt>
                <c:pt idx="1">
                  <c:v>1. kv. 2022</c:v>
                </c:pt>
                <c:pt idx="2">
                  <c:v>2. kv. 2022</c:v>
                </c:pt>
                <c:pt idx="3">
                  <c:v>3. kv. 2022</c:v>
                </c:pt>
                <c:pt idx="4">
                  <c:v>4. kv. 2022</c:v>
                </c:pt>
              </c:strCache>
            </c:strRef>
          </c:cat>
          <c:val>
            <c:numRef>
              <c:f>'3.3'!$C$6:$C$10</c:f>
              <c:numCache>
                <c:formatCode>_ * #\ ##0_ ;_ * \-#\ ##0_ ;_ * "-"??_ ;_ @_ </c:formatCode>
                <c:ptCount val="5"/>
                <c:pt idx="0">
                  <c:v>-2.8664558398263145</c:v>
                </c:pt>
                <c:pt idx="1">
                  <c:v>2.6180815140986651</c:v>
                </c:pt>
                <c:pt idx="2">
                  <c:v>3.4512825240249865</c:v>
                </c:pt>
                <c:pt idx="3">
                  <c:v>2.7569744495225863</c:v>
                </c:pt>
                <c:pt idx="4">
                  <c:v>-4.1883314907692464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05882352941178E-2"/>
          <c:y val="0.8510750000000000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'3.4'!$A$9:$A$116</c:f>
              <c:numCache>
                <c:formatCode>0.0</c:formatCode>
                <c:ptCount val="108"/>
                <c:pt idx="0">
                  <c:v>16.382168313937701</c:v>
                </c:pt>
                <c:pt idx="1">
                  <c:v>15.824594988809629</c:v>
                </c:pt>
                <c:pt idx="2">
                  <c:v>15.213550345665579</c:v>
                </c:pt>
                <c:pt idx="3">
                  <c:v>14.02378958108544</c:v>
                </c:pt>
                <c:pt idx="4">
                  <c:v>13.198134061879379</c:v>
                </c:pt>
                <c:pt idx="5">
                  <c:v>12.26661832915936</c:v>
                </c:pt>
                <c:pt idx="6">
                  <c:v>11.99965766795825</c:v>
                </c:pt>
                <c:pt idx="7">
                  <c:v>11.417544364047441</c:v>
                </c:pt>
                <c:pt idx="8">
                  <c:v>11.29740353041295</c:v>
                </c:pt>
                <c:pt idx="9">
                  <c:v>10.97028382441415</c:v>
                </c:pt>
                <c:pt idx="10">
                  <c:v>10.64256798207191</c:v>
                </c:pt>
                <c:pt idx="11">
                  <c:v>10.350123627713391</c:v>
                </c:pt>
                <c:pt idx="12">
                  <c:v>10.115030112011571</c:v>
                </c:pt>
                <c:pt idx="13">
                  <c:v>9.757438068392668</c:v>
                </c:pt>
                <c:pt idx="14">
                  <c:v>9.5198469494419911</c:v>
                </c:pt>
                <c:pt idx="15">
                  <c:v>9.3141272332571781</c:v>
                </c:pt>
                <c:pt idx="16">
                  <c:v>8.9678473276187773</c:v>
                </c:pt>
                <c:pt idx="17">
                  <c:v>8.6843349156304228</c:v>
                </c:pt>
                <c:pt idx="18">
                  <c:v>8.674182519796295</c:v>
                </c:pt>
                <c:pt idx="19">
                  <c:v>8.424251698194551</c:v>
                </c:pt>
                <c:pt idx="20">
                  <c:v>8.1765819929826815</c:v>
                </c:pt>
                <c:pt idx="21">
                  <c:v>8.044762578277437</c:v>
                </c:pt>
                <c:pt idx="22">
                  <c:v>7.91333857560958</c:v>
                </c:pt>
                <c:pt idx="23">
                  <c:v>7.8483213204798421</c:v>
                </c:pt>
                <c:pt idx="24">
                  <c:v>7.4136783726144238</c:v>
                </c:pt>
                <c:pt idx="25">
                  <c:v>7.3423781354853057</c:v>
                </c:pt>
                <c:pt idx="26">
                  <c:v>7.316681630540331</c:v>
                </c:pt>
                <c:pt idx="27">
                  <c:v>7.2025246190964811</c:v>
                </c:pt>
                <c:pt idx="28">
                  <c:v>7.1835517178854804</c:v>
                </c:pt>
                <c:pt idx="29">
                  <c:v>7.0056772609776026</c:v>
                </c:pt>
                <c:pt idx="30">
                  <c:v>6.9012915367403362</c:v>
                </c:pt>
                <c:pt idx="31">
                  <c:v>6.8752727949783186</c:v>
                </c:pt>
                <c:pt idx="32">
                  <c:v>6.6837936633969388</c:v>
                </c:pt>
                <c:pt idx="33">
                  <c:v>6.6616568505938636</c:v>
                </c:pt>
                <c:pt idx="34">
                  <c:v>6.5924837479215652</c:v>
                </c:pt>
                <c:pt idx="35">
                  <c:v>6.5107367495213806</c:v>
                </c:pt>
                <c:pt idx="36">
                  <c:v>6.4041131480767124</c:v>
                </c:pt>
                <c:pt idx="37">
                  <c:v>6.3052537357462004</c:v>
                </c:pt>
                <c:pt idx="38">
                  <c:v>6.2917504973598941</c:v>
                </c:pt>
                <c:pt idx="39">
                  <c:v>6.1875397251720532</c:v>
                </c:pt>
                <c:pt idx="40">
                  <c:v>6.0844986851663734</c:v>
                </c:pt>
                <c:pt idx="41">
                  <c:v>5.9405106103808443</c:v>
                </c:pt>
                <c:pt idx="42">
                  <c:v>5.9240058749105513</c:v>
                </c:pt>
                <c:pt idx="43">
                  <c:v>5.9046880896671317</c:v>
                </c:pt>
                <c:pt idx="44">
                  <c:v>5.8395191709961516</c:v>
                </c:pt>
                <c:pt idx="45">
                  <c:v>5.8059939320045526</c:v>
                </c:pt>
                <c:pt idx="46">
                  <c:v>5.6453650047888324</c:v>
                </c:pt>
                <c:pt idx="47">
                  <c:v>5.5499261607889494</c:v>
                </c:pt>
                <c:pt idx="48">
                  <c:v>5.4362586719873427</c:v>
                </c:pt>
                <c:pt idx="49">
                  <c:v>5.399196802310513</c:v>
                </c:pt>
                <c:pt idx="50">
                  <c:v>5.3588294734457254</c:v>
                </c:pt>
                <c:pt idx="51">
                  <c:v>5.3573963888915168</c:v>
                </c:pt>
                <c:pt idx="52">
                  <c:v>5.3382985925047421</c:v>
                </c:pt>
                <c:pt idx="53">
                  <c:v>5.147965297833565</c:v>
                </c:pt>
                <c:pt idx="54">
                  <c:v>5.1392332382126593</c:v>
                </c:pt>
                <c:pt idx="55">
                  <c:v>5.0713675717730586</c:v>
                </c:pt>
                <c:pt idx="56">
                  <c:v>5.0175293406583164</c:v>
                </c:pt>
                <c:pt idx="57">
                  <c:v>5.0009010029091971</c:v>
                </c:pt>
                <c:pt idx="58">
                  <c:v>4.9507619495364246</c:v>
                </c:pt>
                <c:pt idx="59">
                  <c:v>4.9129771483960578</c:v>
                </c:pt>
                <c:pt idx="60">
                  <c:v>4.9032496309766689</c:v>
                </c:pt>
                <c:pt idx="61">
                  <c:v>4.8936989177131043</c:v>
                </c:pt>
                <c:pt idx="62">
                  <c:v>4.8607467530272093</c:v>
                </c:pt>
                <c:pt idx="63">
                  <c:v>4.8516521882925296</c:v>
                </c:pt>
                <c:pt idx="64">
                  <c:v>4.787159498979193</c:v>
                </c:pt>
                <c:pt idx="65">
                  <c:v>4.6768075325672758</c:v>
                </c:pt>
                <c:pt idx="66">
                  <c:v>4.60467477714423</c:v>
                </c:pt>
                <c:pt idx="67">
                  <c:v>4.5704705065153837</c:v>
                </c:pt>
                <c:pt idx="68">
                  <c:v>4.2584731829441749</c:v>
                </c:pt>
                <c:pt idx="69">
                  <c:v>4.1921077684777321</c:v>
                </c:pt>
                <c:pt idx="70">
                  <c:v>4.1043070541024127</c:v>
                </c:pt>
                <c:pt idx="71">
                  <c:v>4.0859778429145814</c:v>
                </c:pt>
                <c:pt idx="72">
                  <c:v>4.0012403252857878</c:v>
                </c:pt>
                <c:pt idx="73">
                  <c:v>3.8620492363383359</c:v>
                </c:pt>
                <c:pt idx="74">
                  <c:v>3.8222004367281102</c:v>
                </c:pt>
                <c:pt idx="75">
                  <c:v>3.7617045832336271</c:v>
                </c:pt>
                <c:pt idx="76">
                  <c:v>3.712381463161385</c:v>
                </c:pt>
                <c:pt idx="77">
                  <c:v>3.6916809913350921</c:v>
                </c:pt>
                <c:pt idx="78">
                  <c:v>3.6668378811330871</c:v>
                </c:pt>
                <c:pt idx="79">
                  <c:v>3.6650052104909401</c:v>
                </c:pt>
                <c:pt idx="80">
                  <c:v>3.6566296961714961</c:v>
                </c:pt>
                <c:pt idx="81">
                  <c:v>3.6434477398211071</c:v>
                </c:pt>
                <c:pt idx="82">
                  <c:v>3.59441411557746</c:v>
                </c:pt>
                <c:pt idx="83">
                  <c:v>3.4865724274928089</c:v>
                </c:pt>
                <c:pt idx="84">
                  <c:v>3.4849403156938989</c:v>
                </c:pt>
                <c:pt idx="85">
                  <c:v>3.3957091784198452</c:v>
                </c:pt>
                <c:pt idx="86">
                  <c:v>3.3662423819639602</c:v>
                </c:pt>
                <c:pt idx="87">
                  <c:v>3.3507853506843741</c:v>
                </c:pt>
                <c:pt idx="88">
                  <c:v>3.340661251467933</c:v>
                </c:pt>
                <c:pt idx="89">
                  <c:v>3.2457948534948429</c:v>
                </c:pt>
                <c:pt idx="90">
                  <c:v>3.1645463651982482</c:v>
                </c:pt>
                <c:pt idx="91">
                  <c:v>3.158286231854166</c:v>
                </c:pt>
                <c:pt idx="92">
                  <c:v>3.1444774663077442</c:v>
                </c:pt>
                <c:pt idx="93">
                  <c:v>3.0881925002068571</c:v>
                </c:pt>
                <c:pt idx="94">
                  <c:v>3.008967898866457</c:v>
                </c:pt>
                <c:pt idx="95">
                  <c:v>2.8988031030279688</c:v>
                </c:pt>
                <c:pt idx="96">
                  <c:v>2.8871864194211749</c:v>
                </c:pt>
                <c:pt idx="97">
                  <c:v>2.796900280541823</c:v>
                </c:pt>
                <c:pt idx="98">
                  <c:v>2.547357968068229</c:v>
                </c:pt>
                <c:pt idx="99">
                  <c:v>2.4888897560297751</c:v>
                </c:pt>
                <c:pt idx="100">
                  <c:v>2.429887241998971</c:v>
                </c:pt>
                <c:pt idx="101">
                  <c:v>2.3909324489705899</c:v>
                </c:pt>
                <c:pt idx="102">
                  <c:v>2.386321000689243</c:v>
                </c:pt>
                <c:pt idx="103">
                  <c:v>2.3476189250343449</c:v>
                </c:pt>
                <c:pt idx="104">
                  <c:v>2.3402347960006731</c:v>
                </c:pt>
                <c:pt idx="105">
                  <c:v>2.305931115268617</c:v>
                </c:pt>
                <c:pt idx="106">
                  <c:v>2.1710991024394972</c:v>
                </c:pt>
                <c:pt idx="107">
                  <c:v>1.8441194570473269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'3.4'!$C$9:$C$116</c:f>
              <c:numCache>
                <c:formatCode>General</c:formatCode>
                <c:ptCount val="108"/>
                <c:pt idx="84" formatCode="0.0">
                  <c:v>3.4849403156938989</c:v>
                </c:pt>
                <c:pt idx="85" formatCode="0.0">
                  <c:v>3.3957091784198452</c:v>
                </c:pt>
                <c:pt idx="89" formatCode="0.0">
                  <c:v>3.2457948534948429</c:v>
                </c:pt>
                <c:pt idx="93" formatCode="0.0">
                  <c:v>3.0881925002068571</c:v>
                </c:pt>
                <c:pt idx="100" formatCode="0.0">
                  <c:v>2.429887241998971</c:v>
                </c:pt>
                <c:pt idx="103" formatCode="0.0">
                  <c:v>2.3476189250343449</c:v>
                </c:pt>
                <c:pt idx="107" formatCode="0.0">
                  <c:v>1.8441194570473269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'3.4'!$B$9:$B$116</c:f>
              <c:numCache>
                <c:formatCode>0.0</c:formatCode>
                <c:ptCount val="108"/>
                <c:pt idx="0">
                  <c:v>5.2431319451691536</c:v>
                </c:pt>
                <c:pt idx="1">
                  <c:v>5.2431319451691536</c:v>
                </c:pt>
                <c:pt idx="2">
                  <c:v>5.2431319451691536</c:v>
                </c:pt>
                <c:pt idx="3">
                  <c:v>5.2431319451691536</c:v>
                </c:pt>
                <c:pt idx="4">
                  <c:v>5.2431319451691536</c:v>
                </c:pt>
                <c:pt idx="5">
                  <c:v>5.2431319451691536</c:v>
                </c:pt>
                <c:pt idx="6">
                  <c:v>5.2431319451691536</c:v>
                </c:pt>
                <c:pt idx="7">
                  <c:v>5.2431319451691536</c:v>
                </c:pt>
                <c:pt idx="8">
                  <c:v>5.2431319451691536</c:v>
                </c:pt>
                <c:pt idx="9">
                  <c:v>5.2431319451691536</c:v>
                </c:pt>
                <c:pt idx="10">
                  <c:v>5.2431319451691536</c:v>
                </c:pt>
                <c:pt idx="11">
                  <c:v>5.2431319451691536</c:v>
                </c:pt>
                <c:pt idx="12">
                  <c:v>5.2431319451691536</c:v>
                </c:pt>
                <c:pt idx="13">
                  <c:v>5.2431319451691536</c:v>
                </c:pt>
                <c:pt idx="14">
                  <c:v>5.2431319451691536</c:v>
                </c:pt>
                <c:pt idx="15">
                  <c:v>5.2431319451691536</c:v>
                </c:pt>
                <c:pt idx="16">
                  <c:v>5.2431319451691536</c:v>
                </c:pt>
                <c:pt idx="17">
                  <c:v>5.2431319451691536</c:v>
                </c:pt>
                <c:pt idx="18">
                  <c:v>5.2431319451691536</c:v>
                </c:pt>
                <c:pt idx="19">
                  <c:v>5.2431319451691536</c:v>
                </c:pt>
                <c:pt idx="20">
                  <c:v>5.2431319451691536</c:v>
                </c:pt>
                <c:pt idx="21">
                  <c:v>5.2431319451691536</c:v>
                </c:pt>
                <c:pt idx="22">
                  <c:v>5.2431319451691536</c:v>
                </c:pt>
                <c:pt idx="23">
                  <c:v>5.2431319451691536</c:v>
                </c:pt>
                <c:pt idx="24">
                  <c:v>5.2431319451691536</c:v>
                </c:pt>
                <c:pt idx="25">
                  <c:v>5.2431319451691536</c:v>
                </c:pt>
                <c:pt idx="26">
                  <c:v>5.2431319451691536</c:v>
                </c:pt>
                <c:pt idx="27">
                  <c:v>5.2431319451691536</c:v>
                </c:pt>
                <c:pt idx="28">
                  <c:v>5.2431319451691536</c:v>
                </c:pt>
                <c:pt idx="29">
                  <c:v>5.2431319451691536</c:v>
                </c:pt>
                <c:pt idx="30">
                  <c:v>5.2431319451691536</c:v>
                </c:pt>
                <c:pt idx="31">
                  <c:v>5.2431319451691536</c:v>
                </c:pt>
                <c:pt idx="32">
                  <c:v>5.2431319451691536</c:v>
                </c:pt>
                <c:pt idx="33">
                  <c:v>5.2431319451691536</c:v>
                </c:pt>
                <c:pt idx="34">
                  <c:v>5.2431319451691536</c:v>
                </c:pt>
                <c:pt idx="35">
                  <c:v>5.2431319451691536</c:v>
                </c:pt>
                <c:pt idx="36">
                  <c:v>5.2431319451691536</c:v>
                </c:pt>
                <c:pt idx="37">
                  <c:v>5.2431319451691536</c:v>
                </c:pt>
                <c:pt idx="38">
                  <c:v>5.2431319451691536</c:v>
                </c:pt>
                <c:pt idx="39">
                  <c:v>5.2431319451691536</c:v>
                </c:pt>
                <c:pt idx="40">
                  <c:v>5.2431319451691536</c:v>
                </c:pt>
                <c:pt idx="41">
                  <c:v>5.2431319451691536</c:v>
                </c:pt>
                <c:pt idx="42">
                  <c:v>5.2431319451691536</c:v>
                </c:pt>
                <c:pt idx="43">
                  <c:v>5.2431319451691536</c:v>
                </c:pt>
                <c:pt idx="44">
                  <c:v>5.2431319451691536</c:v>
                </c:pt>
                <c:pt idx="45">
                  <c:v>5.2431319451691536</c:v>
                </c:pt>
                <c:pt idx="46">
                  <c:v>5.2431319451691536</c:v>
                </c:pt>
                <c:pt idx="47">
                  <c:v>5.2431319451691536</c:v>
                </c:pt>
                <c:pt idx="48">
                  <c:v>5.2431319451691536</c:v>
                </c:pt>
                <c:pt idx="49">
                  <c:v>5.2431319451691536</c:v>
                </c:pt>
                <c:pt idx="50">
                  <c:v>5.2431319451691536</c:v>
                </c:pt>
                <c:pt idx="51">
                  <c:v>5.2431319451691536</c:v>
                </c:pt>
                <c:pt idx="52">
                  <c:v>5.2431319451691536</c:v>
                </c:pt>
                <c:pt idx="53">
                  <c:v>5.2431319451691536</c:v>
                </c:pt>
                <c:pt idx="54">
                  <c:v>5.2431319451691536</c:v>
                </c:pt>
                <c:pt idx="55">
                  <c:v>5.2431319451691536</c:v>
                </c:pt>
                <c:pt idx="56">
                  <c:v>5.2431319451691536</c:v>
                </c:pt>
                <c:pt idx="57">
                  <c:v>5.2431319451691536</c:v>
                </c:pt>
                <c:pt idx="58">
                  <c:v>5.2431319451691536</c:v>
                </c:pt>
                <c:pt idx="59">
                  <c:v>5.2431319451691536</c:v>
                </c:pt>
                <c:pt idx="60">
                  <c:v>5.2431319451691536</c:v>
                </c:pt>
                <c:pt idx="61">
                  <c:v>5.2431319451691536</c:v>
                </c:pt>
                <c:pt idx="62">
                  <c:v>5.2431319451691536</c:v>
                </c:pt>
                <c:pt idx="63">
                  <c:v>5.2431319451691536</c:v>
                </c:pt>
                <c:pt idx="64">
                  <c:v>5.2431319451691536</c:v>
                </c:pt>
                <c:pt idx="65">
                  <c:v>5.2431319451691536</c:v>
                </c:pt>
                <c:pt idx="66">
                  <c:v>5.2431319451691536</c:v>
                </c:pt>
                <c:pt idx="67">
                  <c:v>5.2431319451691536</c:v>
                </c:pt>
                <c:pt idx="68">
                  <c:v>5.2431319451691536</c:v>
                </c:pt>
                <c:pt idx="69">
                  <c:v>5.2431319451691536</c:v>
                </c:pt>
                <c:pt idx="70">
                  <c:v>5.2431319451691536</c:v>
                </c:pt>
                <c:pt idx="71">
                  <c:v>5.2431319451691536</c:v>
                </c:pt>
                <c:pt idx="72">
                  <c:v>5.2431319451691536</c:v>
                </c:pt>
                <c:pt idx="73">
                  <c:v>5.2431319451691536</c:v>
                </c:pt>
                <c:pt idx="74">
                  <c:v>5.2431319451691536</c:v>
                </c:pt>
                <c:pt idx="75">
                  <c:v>5.2431319451691536</c:v>
                </c:pt>
                <c:pt idx="76">
                  <c:v>5.2431319451691536</c:v>
                </c:pt>
                <c:pt idx="77">
                  <c:v>5.2431319451691536</c:v>
                </c:pt>
                <c:pt idx="78">
                  <c:v>5.2431319451691536</c:v>
                </c:pt>
                <c:pt idx="79">
                  <c:v>5.2431319451691536</c:v>
                </c:pt>
                <c:pt idx="80">
                  <c:v>5.2431319451691536</c:v>
                </c:pt>
                <c:pt idx="81">
                  <c:v>5.2431319451691536</c:v>
                </c:pt>
                <c:pt idx="82">
                  <c:v>5.2431319451691536</c:v>
                </c:pt>
                <c:pt idx="83">
                  <c:v>5.2431319451691536</c:v>
                </c:pt>
                <c:pt idx="84">
                  <c:v>5.2431319451691536</c:v>
                </c:pt>
                <c:pt idx="85">
                  <c:v>5.2431319451691536</c:v>
                </c:pt>
                <c:pt idx="86">
                  <c:v>5.2431319451691536</c:v>
                </c:pt>
                <c:pt idx="87">
                  <c:v>5.2431319451691536</c:v>
                </c:pt>
                <c:pt idx="88">
                  <c:v>5.2431319451691536</c:v>
                </c:pt>
                <c:pt idx="89">
                  <c:v>5.2431319451691536</c:v>
                </c:pt>
                <c:pt idx="90">
                  <c:v>5.2431319451691536</c:v>
                </c:pt>
                <c:pt idx="91">
                  <c:v>5.2431319451691536</c:v>
                </c:pt>
                <c:pt idx="92">
                  <c:v>5.2431319451691536</c:v>
                </c:pt>
                <c:pt idx="93">
                  <c:v>5.2431319451691536</c:v>
                </c:pt>
                <c:pt idx="94">
                  <c:v>5.2431319451691536</c:v>
                </c:pt>
                <c:pt idx="95">
                  <c:v>5.2431319451691536</c:v>
                </c:pt>
                <c:pt idx="96">
                  <c:v>5.2431319451691536</c:v>
                </c:pt>
                <c:pt idx="97">
                  <c:v>5.2431319451691536</c:v>
                </c:pt>
                <c:pt idx="98">
                  <c:v>5.2431319451691536</c:v>
                </c:pt>
                <c:pt idx="99">
                  <c:v>5.2431319451691536</c:v>
                </c:pt>
                <c:pt idx="100">
                  <c:v>5.2431319451691536</c:v>
                </c:pt>
                <c:pt idx="101">
                  <c:v>5.2431319451691536</c:v>
                </c:pt>
                <c:pt idx="102">
                  <c:v>5.2431319451691536</c:v>
                </c:pt>
                <c:pt idx="103">
                  <c:v>5.2431319451691536</c:v>
                </c:pt>
                <c:pt idx="104">
                  <c:v>5.2431319451691536</c:v>
                </c:pt>
                <c:pt idx="105">
                  <c:v>5.2431319451691536</c:v>
                </c:pt>
                <c:pt idx="106">
                  <c:v>5.2431319451691536</c:v>
                </c:pt>
                <c:pt idx="107">
                  <c:v>5.2431319451691536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7377380952380939"/>
        </c:manualLayout>
      </c:layout>
      <c:lineChart>
        <c:grouping val="standard"/>
        <c:varyColors val="0"/>
        <c:ser>
          <c:idx val="2"/>
          <c:order val="0"/>
          <c:tx>
            <c:strRef>
              <c:f>'3.5'!$A$6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'3.5'!$B$6:$F$6</c:f>
              <c:numCache>
                <c:formatCode>0</c:formatCode>
                <c:ptCount val="5"/>
                <c:pt idx="0">
                  <c:v>145.75</c:v>
                </c:pt>
                <c:pt idx="1">
                  <c:v>145.19999999999999</c:v>
                </c:pt>
                <c:pt idx="2">
                  <c:v>151.09</c:v>
                </c:pt>
                <c:pt idx="3">
                  <c:v>160.62</c:v>
                </c:pt>
                <c:pt idx="4">
                  <c:v>160.82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F1F-84E2-613CDB8CF264}"/>
            </c:ext>
          </c:extLst>
        </c:ser>
        <c:ser>
          <c:idx val="0"/>
          <c:order val="1"/>
          <c:tx>
            <c:strRef>
              <c:f>'3.5'!$A$7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'3.5'!$B$7:$F$7</c:f>
              <c:numCache>
                <c:formatCode>0</c:formatCode>
                <c:ptCount val="5"/>
                <c:pt idx="0">
                  <c:v>195.87</c:v>
                </c:pt>
                <c:pt idx="1">
                  <c:v>189.73</c:v>
                </c:pt>
                <c:pt idx="2">
                  <c:v>208.53</c:v>
                </c:pt>
                <c:pt idx="3">
                  <c:v>199.74</c:v>
                </c:pt>
                <c:pt idx="4">
                  <c:v>214.55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'3.5'!$A$8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'3.5'!$B$8:$F$8</c:f>
              <c:numCache>
                <c:formatCode>0</c:formatCode>
                <c:ptCount val="5"/>
                <c:pt idx="0">
                  <c:v>222.06</c:v>
                </c:pt>
                <c:pt idx="1">
                  <c:v>211.89</c:v>
                </c:pt>
                <c:pt idx="2">
                  <c:v>258.33</c:v>
                </c:pt>
                <c:pt idx="3">
                  <c:v>228.99</c:v>
                </c:pt>
                <c:pt idx="4">
                  <c:v>229.08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F1F-84E2-613CDB8CF264}"/>
            </c:ext>
          </c:extLst>
        </c:ser>
        <c:ser>
          <c:idx val="1"/>
          <c:order val="3"/>
          <c:tx>
            <c:strRef>
              <c:f>'3.5'!$A$9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'3.5'!$B$9:$F$9</c:f>
              <c:numCache>
                <c:formatCode>0</c:formatCode>
                <c:ptCount val="5"/>
                <c:pt idx="0">
                  <c:v>137.54</c:v>
                </c:pt>
                <c:pt idx="1">
                  <c:v>138.61000000000001</c:v>
                </c:pt>
                <c:pt idx="2">
                  <c:v>143.05000000000001</c:v>
                </c:pt>
                <c:pt idx="3">
                  <c:v>154.91999999999999</c:v>
                </c:pt>
                <c:pt idx="4">
                  <c:v>154.13999999999999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40"/>
      </c:valAx>
      <c:valAx>
        <c:axId val="782666088"/>
        <c:scaling>
          <c:orientation val="minMax"/>
          <c:max val="28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4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394761904761901"/>
          <c:w val="0.93149676996461395"/>
          <c:h val="8.394444444444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915032679738"/>
          <c:y val="5.5436507936507937E-2"/>
          <c:w val="0.73003562091503271"/>
          <c:h val="0.72182238991753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'3.6'!$A$17:$A$144</c:f>
              <c:numCache>
                <c:formatCode>General</c:formatCode>
                <c:ptCount val="128"/>
                <c:pt idx="0">
                  <c:v>744</c:v>
                </c:pt>
                <c:pt idx="1">
                  <c:v>701</c:v>
                </c:pt>
                <c:pt idx="2">
                  <c:v>557</c:v>
                </c:pt>
                <c:pt idx="3">
                  <c:v>539</c:v>
                </c:pt>
                <c:pt idx="4">
                  <c:v>509</c:v>
                </c:pt>
                <c:pt idx="5">
                  <c:v>497</c:v>
                </c:pt>
                <c:pt idx="6">
                  <c:v>478</c:v>
                </c:pt>
                <c:pt idx="7">
                  <c:v>457</c:v>
                </c:pt>
                <c:pt idx="8">
                  <c:v>433</c:v>
                </c:pt>
                <c:pt idx="9">
                  <c:v>429</c:v>
                </c:pt>
                <c:pt idx="10">
                  <c:v>427</c:v>
                </c:pt>
                <c:pt idx="11">
                  <c:v>388</c:v>
                </c:pt>
                <c:pt idx="12">
                  <c:v>383</c:v>
                </c:pt>
                <c:pt idx="13">
                  <c:v>374</c:v>
                </c:pt>
                <c:pt idx="14">
                  <c:v>351</c:v>
                </c:pt>
                <c:pt idx="15">
                  <c:v>350</c:v>
                </c:pt>
                <c:pt idx="16">
                  <c:v>344</c:v>
                </c:pt>
                <c:pt idx="17">
                  <c:v>340</c:v>
                </c:pt>
                <c:pt idx="18">
                  <c:v>336</c:v>
                </c:pt>
                <c:pt idx="19">
                  <c:v>324</c:v>
                </c:pt>
                <c:pt idx="20">
                  <c:v>313</c:v>
                </c:pt>
                <c:pt idx="21">
                  <c:v>306</c:v>
                </c:pt>
                <c:pt idx="22">
                  <c:v>274</c:v>
                </c:pt>
                <c:pt idx="23">
                  <c:v>256</c:v>
                </c:pt>
                <c:pt idx="24">
                  <c:v>253</c:v>
                </c:pt>
                <c:pt idx="25">
                  <c:v>252</c:v>
                </c:pt>
                <c:pt idx="26">
                  <c:v>248</c:v>
                </c:pt>
                <c:pt idx="27">
                  <c:v>242</c:v>
                </c:pt>
                <c:pt idx="28">
                  <c:v>221</c:v>
                </c:pt>
                <c:pt idx="29">
                  <c:v>218</c:v>
                </c:pt>
                <c:pt idx="30">
                  <c:v>217</c:v>
                </c:pt>
                <c:pt idx="31">
                  <c:v>211</c:v>
                </c:pt>
                <c:pt idx="32">
                  <c:v>209</c:v>
                </c:pt>
                <c:pt idx="33">
                  <c:v>207</c:v>
                </c:pt>
                <c:pt idx="34">
                  <c:v>197</c:v>
                </c:pt>
                <c:pt idx="35">
                  <c:v>189</c:v>
                </c:pt>
                <c:pt idx="36">
                  <c:v>188</c:v>
                </c:pt>
                <c:pt idx="37">
                  <c:v>187</c:v>
                </c:pt>
                <c:pt idx="38">
                  <c:v>186</c:v>
                </c:pt>
                <c:pt idx="39">
                  <c:v>184</c:v>
                </c:pt>
                <c:pt idx="40">
                  <c:v>178</c:v>
                </c:pt>
                <c:pt idx="41">
                  <c:v>175</c:v>
                </c:pt>
                <c:pt idx="42">
                  <c:v>163</c:v>
                </c:pt>
                <c:pt idx="43">
                  <c:v>161</c:v>
                </c:pt>
                <c:pt idx="44">
                  <c:v>155</c:v>
                </c:pt>
                <c:pt idx="45">
                  <c:v>143</c:v>
                </c:pt>
                <c:pt idx="46">
                  <c:v>141</c:v>
                </c:pt>
                <c:pt idx="47">
                  <c:v>139</c:v>
                </c:pt>
                <c:pt idx="48">
                  <c:v>138</c:v>
                </c:pt>
                <c:pt idx="49">
                  <c:v>138</c:v>
                </c:pt>
                <c:pt idx="50">
                  <c:v>136</c:v>
                </c:pt>
                <c:pt idx="51">
                  <c:v>136</c:v>
                </c:pt>
                <c:pt idx="52">
                  <c:v>136</c:v>
                </c:pt>
                <c:pt idx="53">
                  <c:v>135</c:v>
                </c:pt>
                <c:pt idx="54">
                  <c:v>134</c:v>
                </c:pt>
                <c:pt idx="55">
                  <c:v>133</c:v>
                </c:pt>
                <c:pt idx="56">
                  <c:v>131</c:v>
                </c:pt>
                <c:pt idx="57">
                  <c:v>127</c:v>
                </c:pt>
                <c:pt idx="58">
                  <c:v>126</c:v>
                </c:pt>
                <c:pt idx="59">
                  <c:v>125</c:v>
                </c:pt>
                <c:pt idx="60">
                  <c:v>124</c:v>
                </c:pt>
                <c:pt idx="61">
                  <c:v>123</c:v>
                </c:pt>
                <c:pt idx="62">
                  <c:v>123</c:v>
                </c:pt>
                <c:pt idx="63">
                  <c:v>119</c:v>
                </c:pt>
                <c:pt idx="64">
                  <c:v>118</c:v>
                </c:pt>
                <c:pt idx="65">
                  <c:v>116</c:v>
                </c:pt>
                <c:pt idx="66">
                  <c:v>115</c:v>
                </c:pt>
                <c:pt idx="67">
                  <c:v>114</c:v>
                </c:pt>
                <c:pt idx="68">
                  <c:v>114</c:v>
                </c:pt>
                <c:pt idx="69">
                  <c:v>112</c:v>
                </c:pt>
                <c:pt idx="70">
                  <c:v>110</c:v>
                </c:pt>
                <c:pt idx="71">
                  <c:v>109</c:v>
                </c:pt>
                <c:pt idx="72">
                  <c:v>109</c:v>
                </c:pt>
                <c:pt idx="73">
                  <c:v>108</c:v>
                </c:pt>
                <c:pt idx="74">
                  <c:v>107</c:v>
                </c:pt>
                <c:pt idx="75">
                  <c:v>104</c:v>
                </c:pt>
                <c:pt idx="76">
                  <c:v>103</c:v>
                </c:pt>
                <c:pt idx="77">
                  <c:v>103</c:v>
                </c:pt>
                <c:pt idx="78">
                  <c:v>102</c:v>
                </c:pt>
                <c:pt idx="79">
                  <c:v>102</c:v>
                </c:pt>
                <c:pt idx="80">
                  <c:v>98</c:v>
                </c:pt>
                <c:pt idx="81">
                  <c:v>95</c:v>
                </c:pt>
                <c:pt idx="82">
                  <c:v>95</c:v>
                </c:pt>
                <c:pt idx="83">
                  <c:v>91</c:v>
                </c:pt>
                <c:pt idx="84">
                  <c:v>90</c:v>
                </c:pt>
                <c:pt idx="85">
                  <c:v>87</c:v>
                </c:pt>
                <c:pt idx="86">
                  <c:v>84</c:v>
                </c:pt>
                <c:pt idx="87">
                  <c:v>79</c:v>
                </c:pt>
                <c:pt idx="88">
                  <c:v>76</c:v>
                </c:pt>
                <c:pt idx="89">
                  <c:v>76</c:v>
                </c:pt>
                <c:pt idx="90">
                  <c:v>75</c:v>
                </c:pt>
                <c:pt idx="91">
                  <c:v>73</c:v>
                </c:pt>
                <c:pt idx="92">
                  <c:v>71</c:v>
                </c:pt>
                <c:pt idx="93">
                  <c:v>70</c:v>
                </c:pt>
                <c:pt idx="94">
                  <c:v>70</c:v>
                </c:pt>
                <c:pt idx="95">
                  <c:v>69</c:v>
                </c:pt>
                <c:pt idx="96">
                  <c:v>69</c:v>
                </c:pt>
                <c:pt idx="97">
                  <c:v>64</c:v>
                </c:pt>
                <c:pt idx="98">
                  <c:v>62</c:v>
                </c:pt>
                <c:pt idx="99">
                  <c:v>60</c:v>
                </c:pt>
                <c:pt idx="100">
                  <c:v>55</c:v>
                </c:pt>
                <c:pt idx="101">
                  <c:v>54</c:v>
                </c:pt>
                <c:pt idx="102">
                  <c:v>53</c:v>
                </c:pt>
                <c:pt idx="103">
                  <c:v>52</c:v>
                </c:pt>
                <c:pt idx="104">
                  <c:v>52</c:v>
                </c:pt>
                <c:pt idx="105">
                  <c:v>51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49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45</c:v>
                </c:pt>
                <c:pt idx="115">
                  <c:v>43</c:v>
                </c:pt>
                <c:pt idx="116">
                  <c:v>34</c:v>
                </c:pt>
                <c:pt idx="117">
                  <c:v>29</c:v>
                </c:pt>
                <c:pt idx="118">
                  <c:v>26</c:v>
                </c:pt>
                <c:pt idx="119">
                  <c:v>22</c:v>
                </c:pt>
                <c:pt idx="120">
                  <c:v>14</c:v>
                </c:pt>
                <c:pt idx="121">
                  <c:v>13</c:v>
                </c:pt>
                <c:pt idx="122">
                  <c:v>11</c:v>
                </c:pt>
                <c:pt idx="123">
                  <c:v>11</c:v>
                </c:pt>
                <c:pt idx="124">
                  <c:v>9</c:v>
                </c:pt>
                <c:pt idx="125">
                  <c:v>4</c:v>
                </c:pt>
                <c:pt idx="126">
                  <c:v>1</c:v>
                </c:pt>
                <c:pt idx="1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9781072"/>
        <c:axId val="519781488"/>
      </c:barChart>
      <c:barChart>
        <c:barDir val="col"/>
        <c:grouping val="clustered"/>
        <c:varyColors val="0"/>
        <c:ser>
          <c:idx val="2"/>
          <c:order val="2"/>
          <c:tx>
            <c:strRef>
              <c:f>'3.6'!$C$5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'3.6'!$C$28:$C$155</c:f>
              <c:numCache>
                <c:formatCode>General</c:formatCode>
                <c:ptCount val="128"/>
                <c:pt idx="51">
                  <c:v>123</c:v>
                </c:pt>
                <c:pt idx="62">
                  <c:v>108</c:v>
                </c:pt>
                <c:pt idx="85">
                  <c:v>69</c:v>
                </c:pt>
                <c:pt idx="86">
                  <c:v>64</c:v>
                </c:pt>
                <c:pt idx="93">
                  <c:v>52</c:v>
                </c:pt>
                <c:pt idx="94">
                  <c:v>51</c:v>
                </c:pt>
                <c:pt idx="10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5349040"/>
        <c:axId val="1845351120"/>
      </c:barChart>
      <c:lineChart>
        <c:grouping val="standard"/>
        <c:varyColors val="0"/>
        <c:ser>
          <c:idx val="1"/>
          <c:order val="1"/>
          <c:tx>
            <c:strRef>
              <c:f>'3.6'!$B$5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'3.6'!$B$17:$B$144</c:f>
              <c:numCache>
                <c:formatCode>0</c:formatCode>
                <c:ptCount val="128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  <c:pt idx="31">
                  <c:v>125.5</c:v>
                </c:pt>
                <c:pt idx="32">
                  <c:v>125.5</c:v>
                </c:pt>
                <c:pt idx="33">
                  <c:v>125.5</c:v>
                </c:pt>
                <c:pt idx="34">
                  <c:v>125.5</c:v>
                </c:pt>
                <c:pt idx="35">
                  <c:v>125.5</c:v>
                </c:pt>
                <c:pt idx="36">
                  <c:v>125.5</c:v>
                </c:pt>
                <c:pt idx="37">
                  <c:v>125.5</c:v>
                </c:pt>
                <c:pt idx="38">
                  <c:v>125.5</c:v>
                </c:pt>
                <c:pt idx="39">
                  <c:v>125.5</c:v>
                </c:pt>
                <c:pt idx="40">
                  <c:v>125.5</c:v>
                </c:pt>
                <c:pt idx="41">
                  <c:v>125.5</c:v>
                </c:pt>
                <c:pt idx="42">
                  <c:v>125.5</c:v>
                </c:pt>
                <c:pt idx="43">
                  <c:v>125.5</c:v>
                </c:pt>
                <c:pt idx="44">
                  <c:v>125.5</c:v>
                </c:pt>
                <c:pt idx="45">
                  <c:v>125.5</c:v>
                </c:pt>
                <c:pt idx="46">
                  <c:v>125.5</c:v>
                </c:pt>
                <c:pt idx="47">
                  <c:v>125.5</c:v>
                </c:pt>
                <c:pt idx="48">
                  <c:v>125.5</c:v>
                </c:pt>
                <c:pt idx="49">
                  <c:v>125.5</c:v>
                </c:pt>
                <c:pt idx="50">
                  <c:v>125.5</c:v>
                </c:pt>
                <c:pt idx="51">
                  <c:v>125.5</c:v>
                </c:pt>
                <c:pt idx="52">
                  <c:v>125.5</c:v>
                </c:pt>
                <c:pt idx="53">
                  <c:v>125.5</c:v>
                </c:pt>
                <c:pt idx="54">
                  <c:v>125.5</c:v>
                </c:pt>
                <c:pt idx="55">
                  <c:v>125.5</c:v>
                </c:pt>
                <c:pt idx="56">
                  <c:v>125.5</c:v>
                </c:pt>
                <c:pt idx="57">
                  <c:v>125.5</c:v>
                </c:pt>
                <c:pt idx="58">
                  <c:v>125.5</c:v>
                </c:pt>
                <c:pt idx="59">
                  <c:v>125.5</c:v>
                </c:pt>
                <c:pt idx="60">
                  <c:v>125.5</c:v>
                </c:pt>
                <c:pt idx="61">
                  <c:v>125.5</c:v>
                </c:pt>
                <c:pt idx="62">
                  <c:v>125.5</c:v>
                </c:pt>
                <c:pt idx="63">
                  <c:v>125.5</c:v>
                </c:pt>
                <c:pt idx="64">
                  <c:v>125.5</c:v>
                </c:pt>
                <c:pt idx="65">
                  <c:v>125.5</c:v>
                </c:pt>
                <c:pt idx="66">
                  <c:v>125.5</c:v>
                </c:pt>
                <c:pt idx="67">
                  <c:v>125.5</c:v>
                </c:pt>
                <c:pt idx="68">
                  <c:v>125.5</c:v>
                </c:pt>
                <c:pt idx="69">
                  <c:v>125.5</c:v>
                </c:pt>
                <c:pt idx="70">
                  <c:v>125.5</c:v>
                </c:pt>
                <c:pt idx="71">
                  <c:v>125.5</c:v>
                </c:pt>
                <c:pt idx="72">
                  <c:v>125.5</c:v>
                </c:pt>
                <c:pt idx="73">
                  <c:v>125.5</c:v>
                </c:pt>
                <c:pt idx="74">
                  <c:v>125.5</c:v>
                </c:pt>
                <c:pt idx="75">
                  <c:v>125.5</c:v>
                </c:pt>
                <c:pt idx="76">
                  <c:v>125.5</c:v>
                </c:pt>
                <c:pt idx="77">
                  <c:v>125.5</c:v>
                </c:pt>
                <c:pt idx="78">
                  <c:v>125.5</c:v>
                </c:pt>
                <c:pt idx="79">
                  <c:v>125.5</c:v>
                </c:pt>
                <c:pt idx="80">
                  <c:v>125.5</c:v>
                </c:pt>
                <c:pt idx="81">
                  <c:v>125.5</c:v>
                </c:pt>
                <c:pt idx="82">
                  <c:v>125.5</c:v>
                </c:pt>
                <c:pt idx="83">
                  <c:v>125.5</c:v>
                </c:pt>
                <c:pt idx="84">
                  <c:v>125.5</c:v>
                </c:pt>
                <c:pt idx="85">
                  <c:v>125.5</c:v>
                </c:pt>
                <c:pt idx="86">
                  <c:v>125.5</c:v>
                </c:pt>
                <c:pt idx="87">
                  <c:v>125.5</c:v>
                </c:pt>
                <c:pt idx="88">
                  <c:v>125.5</c:v>
                </c:pt>
                <c:pt idx="89">
                  <c:v>125.5</c:v>
                </c:pt>
                <c:pt idx="90">
                  <c:v>125.5</c:v>
                </c:pt>
                <c:pt idx="91">
                  <c:v>125.5</c:v>
                </c:pt>
                <c:pt idx="92">
                  <c:v>125.5</c:v>
                </c:pt>
                <c:pt idx="93">
                  <c:v>125.5</c:v>
                </c:pt>
                <c:pt idx="94">
                  <c:v>125.5</c:v>
                </c:pt>
                <c:pt idx="95">
                  <c:v>125.5</c:v>
                </c:pt>
                <c:pt idx="96">
                  <c:v>125.5</c:v>
                </c:pt>
                <c:pt idx="97">
                  <c:v>125.5</c:v>
                </c:pt>
                <c:pt idx="98">
                  <c:v>125.5</c:v>
                </c:pt>
                <c:pt idx="99">
                  <c:v>125.5</c:v>
                </c:pt>
                <c:pt idx="100">
                  <c:v>125.5</c:v>
                </c:pt>
                <c:pt idx="101">
                  <c:v>125.5</c:v>
                </c:pt>
                <c:pt idx="102">
                  <c:v>125.5</c:v>
                </c:pt>
                <c:pt idx="103">
                  <c:v>125.5</c:v>
                </c:pt>
                <c:pt idx="104">
                  <c:v>125.5</c:v>
                </c:pt>
                <c:pt idx="105">
                  <c:v>125.5</c:v>
                </c:pt>
                <c:pt idx="106">
                  <c:v>125.5</c:v>
                </c:pt>
                <c:pt idx="107">
                  <c:v>125.5</c:v>
                </c:pt>
                <c:pt idx="108">
                  <c:v>125.5</c:v>
                </c:pt>
                <c:pt idx="109">
                  <c:v>125.5</c:v>
                </c:pt>
                <c:pt idx="110">
                  <c:v>125.5</c:v>
                </c:pt>
                <c:pt idx="111">
                  <c:v>125.5</c:v>
                </c:pt>
                <c:pt idx="112">
                  <c:v>125.5</c:v>
                </c:pt>
                <c:pt idx="113">
                  <c:v>125.5</c:v>
                </c:pt>
                <c:pt idx="114">
                  <c:v>125.5</c:v>
                </c:pt>
                <c:pt idx="115">
                  <c:v>125.5</c:v>
                </c:pt>
                <c:pt idx="116">
                  <c:v>125.5</c:v>
                </c:pt>
                <c:pt idx="117">
                  <c:v>125.5</c:v>
                </c:pt>
                <c:pt idx="118">
                  <c:v>125.5</c:v>
                </c:pt>
                <c:pt idx="119">
                  <c:v>125.5</c:v>
                </c:pt>
                <c:pt idx="120">
                  <c:v>125.5</c:v>
                </c:pt>
                <c:pt idx="121">
                  <c:v>125.5</c:v>
                </c:pt>
                <c:pt idx="122">
                  <c:v>125.5</c:v>
                </c:pt>
                <c:pt idx="123">
                  <c:v>125.5</c:v>
                </c:pt>
                <c:pt idx="124">
                  <c:v>125.5</c:v>
                </c:pt>
                <c:pt idx="125">
                  <c:v>125.5</c:v>
                </c:pt>
                <c:pt idx="126">
                  <c:v>125.5</c:v>
                </c:pt>
                <c:pt idx="127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81072"/>
        <c:axId val="519781488"/>
      </c:lineChart>
      <c:catAx>
        <c:axId val="51978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519781488"/>
        <c:crosses val="autoZero"/>
        <c:auto val="1"/>
        <c:lblAlgn val="ctr"/>
        <c:lblOffset val="100"/>
        <c:noMultiLvlLbl val="0"/>
      </c:catAx>
      <c:valAx>
        <c:axId val="519781488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3151960317460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781072"/>
        <c:crosses val="autoZero"/>
        <c:crossBetween val="between"/>
      </c:valAx>
      <c:valAx>
        <c:axId val="1845351120"/>
        <c:scaling>
          <c:orientation val="minMax"/>
          <c:max val="8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5349040"/>
        <c:crosses val="max"/>
        <c:crossBetween val="between"/>
      </c:valAx>
      <c:catAx>
        <c:axId val="184534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453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48314761315173"/>
          <c:y val="0.82312626419791501"/>
          <c:w val="0.63744806713440638"/>
          <c:h val="0.15217325346195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586547619047618"/>
        </c:manualLayout>
      </c:layout>
      <c:lineChart>
        <c:grouping val="standard"/>
        <c:varyColors val="0"/>
        <c:ser>
          <c:idx val="2"/>
          <c:order val="0"/>
          <c:tx>
            <c:strRef>
              <c:f>'3.7'!$A$6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'3.7'!$B$6:$F$6</c:f>
              <c:numCache>
                <c:formatCode>0</c:formatCode>
                <c:ptCount val="5"/>
                <c:pt idx="0">
                  <c:v>120.39</c:v>
                </c:pt>
                <c:pt idx="1">
                  <c:v>119.27</c:v>
                </c:pt>
                <c:pt idx="2">
                  <c:v>124.28</c:v>
                </c:pt>
                <c:pt idx="3">
                  <c:v>123</c:v>
                </c:pt>
                <c:pt idx="4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950-B794-EC86173D04F2}"/>
            </c:ext>
          </c:extLst>
        </c:ser>
        <c:ser>
          <c:idx val="0"/>
          <c:order val="1"/>
          <c:tx>
            <c:strRef>
              <c:f>'3.7'!$A$7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'3.7'!$B$7:$F$7</c:f>
              <c:numCache>
                <c:formatCode>0</c:formatCode>
                <c:ptCount val="5"/>
                <c:pt idx="0">
                  <c:v>132.51</c:v>
                </c:pt>
                <c:pt idx="1">
                  <c:v>132.31</c:v>
                </c:pt>
                <c:pt idx="2">
                  <c:v>132.44999999999999</c:v>
                </c:pt>
                <c:pt idx="3">
                  <c:v>129</c:v>
                </c:pt>
                <c:pt idx="4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'3.7'!$A$8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'3.7'!$B$8:$F$8</c:f>
              <c:numCache>
                <c:formatCode>0</c:formatCode>
                <c:ptCount val="5"/>
                <c:pt idx="0">
                  <c:v>144.82</c:v>
                </c:pt>
                <c:pt idx="1">
                  <c:v>143.84</c:v>
                </c:pt>
                <c:pt idx="2">
                  <c:v>138.15</c:v>
                </c:pt>
                <c:pt idx="3">
                  <c:v>136</c:v>
                </c:pt>
                <c:pt idx="4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950-B794-EC86173D04F2}"/>
            </c:ext>
          </c:extLst>
        </c:ser>
        <c:ser>
          <c:idx val="1"/>
          <c:order val="3"/>
          <c:tx>
            <c:strRef>
              <c:f>'3.7'!$A$9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'3.7'!$B$5:$F$5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'3.7'!$B$9:$F$9</c:f>
              <c:numCache>
                <c:formatCode>0</c:formatCode>
                <c:ptCount val="5"/>
                <c:pt idx="0">
                  <c:v>113.58</c:v>
                </c:pt>
                <c:pt idx="1">
                  <c:v>112.31</c:v>
                </c:pt>
                <c:pt idx="2">
                  <c:v>119.79</c:v>
                </c:pt>
                <c:pt idx="3">
                  <c:v>119</c:v>
                </c:pt>
                <c:pt idx="4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1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370912698412698"/>
          <c:w val="0.9644744145885159"/>
          <c:h val="9.6290873015873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3442072761443"/>
          <c:y val="5.4341061148280689E-2"/>
          <c:w val="0.73127567458719289"/>
          <c:h val="0.77587210206939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'3.8'!$A$7:$A$141</c:f>
              <c:numCache>
                <c:formatCode>General</c:formatCode>
                <c:ptCount val="135"/>
                <c:pt idx="0">
                  <c:v>149</c:v>
                </c:pt>
                <c:pt idx="1">
                  <c:v>122</c:v>
                </c:pt>
                <c:pt idx="2">
                  <c:v>96</c:v>
                </c:pt>
                <c:pt idx="3">
                  <c:v>78</c:v>
                </c:pt>
                <c:pt idx="4">
                  <c:v>71</c:v>
                </c:pt>
                <c:pt idx="5">
                  <c:v>71</c:v>
                </c:pt>
                <c:pt idx="6">
                  <c:v>70</c:v>
                </c:pt>
                <c:pt idx="7">
                  <c:v>62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55</c:v>
                </c:pt>
                <c:pt idx="12">
                  <c:v>53</c:v>
                </c:pt>
                <c:pt idx="13">
                  <c:v>51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49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47</c:v>
                </c:pt>
                <c:pt idx="24">
                  <c:v>47</c:v>
                </c:pt>
                <c:pt idx="25">
                  <c:v>46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45</c:v>
                </c:pt>
                <c:pt idx="30">
                  <c:v>44</c:v>
                </c:pt>
                <c:pt idx="31">
                  <c:v>43</c:v>
                </c:pt>
                <c:pt idx="32">
                  <c:v>43</c:v>
                </c:pt>
                <c:pt idx="33">
                  <c:v>42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39</c:v>
                </c:pt>
                <c:pt idx="46">
                  <c:v>39</c:v>
                </c:pt>
                <c:pt idx="47">
                  <c:v>39</c:v>
                </c:pt>
                <c:pt idx="48">
                  <c:v>39</c:v>
                </c:pt>
                <c:pt idx="49">
                  <c:v>39</c:v>
                </c:pt>
                <c:pt idx="50">
                  <c:v>39</c:v>
                </c:pt>
                <c:pt idx="51">
                  <c:v>39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34</c:v>
                </c:pt>
                <c:pt idx="70">
                  <c:v>34</c:v>
                </c:pt>
                <c:pt idx="71">
                  <c:v>34</c:v>
                </c:pt>
                <c:pt idx="72">
                  <c:v>34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31</c:v>
                </c:pt>
                <c:pt idx="83">
                  <c:v>31</c:v>
                </c:pt>
                <c:pt idx="84">
                  <c:v>31</c:v>
                </c:pt>
                <c:pt idx="85">
                  <c:v>31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27</c:v>
                </c:pt>
                <c:pt idx="96">
                  <c:v>26</c:v>
                </c:pt>
                <c:pt idx="97">
                  <c:v>25</c:v>
                </c:pt>
                <c:pt idx="98">
                  <c:v>24</c:v>
                </c:pt>
                <c:pt idx="99">
                  <c:v>24</c:v>
                </c:pt>
                <c:pt idx="100">
                  <c:v>23</c:v>
                </c:pt>
                <c:pt idx="101">
                  <c:v>23</c:v>
                </c:pt>
                <c:pt idx="102">
                  <c:v>23</c:v>
                </c:pt>
                <c:pt idx="103">
                  <c:v>21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19</c:v>
                </c:pt>
                <c:pt idx="108">
                  <c:v>18</c:v>
                </c:pt>
                <c:pt idx="109">
                  <c:v>18</c:v>
                </c:pt>
                <c:pt idx="110">
                  <c:v>17</c:v>
                </c:pt>
                <c:pt idx="111">
                  <c:v>16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14</c:v>
                </c:pt>
                <c:pt idx="116">
                  <c:v>14</c:v>
                </c:pt>
                <c:pt idx="117">
                  <c:v>14</c:v>
                </c:pt>
                <c:pt idx="118">
                  <c:v>13</c:v>
                </c:pt>
                <c:pt idx="119">
                  <c:v>13</c:v>
                </c:pt>
                <c:pt idx="120">
                  <c:v>12</c:v>
                </c:pt>
                <c:pt idx="121">
                  <c:v>12</c:v>
                </c:pt>
                <c:pt idx="122">
                  <c:v>11</c:v>
                </c:pt>
                <c:pt idx="123">
                  <c:v>11</c:v>
                </c:pt>
                <c:pt idx="124">
                  <c:v>10</c:v>
                </c:pt>
                <c:pt idx="125">
                  <c:v>10</c:v>
                </c:pt>
                <c:pt idx="126">
                  <c:v>9</c:v>
                </c:pt>
                <c:pt idx="127">
                  <c:v>9</c:v>
                </c:pt>
                <c:pt idx="128">
                  <c:v>8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4</c:v>
                </c:pt>
                <c:pt idx="133">
                  <c:v>4</c:v>
                </c:pt>
                <c:pt idx="1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8787808"/>
        <c:axId val="1848786976"/>
      </c:barChart>
      <c:barChart>
        <c:barDir val="col"/>
        <c:grouping val="clustered"/>
        <c:varyColors val="0"/>
        <c:ser>
          <c:idx val="2"/>
          <c:order val="2"/>
          <c:tx>
            <c:strRef>
              <c:f>'3.8'!$C$5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'3.8'!$C$7:$C$141</c:f>
              <c:numCache>
                <c:formatCode>General</c:formatCode>
                <c:ptCount val="135"/>
                <c:pt idx="17">
                  <c:v>49</c:v>
                </c:pt>
                <c:pt idx="26">
                  <c:v>46</c:v>
                </c:pt>
                <c:pt idx="69">
                  <c:v>35</c:v>
                </c:pt>
                <c:pt idx="78">
                  <c:v>32</c:v>
                </c:pt>
                <c:pt idx="93">
                  <c:v>29</c:v>
                </c:pt>
                <c:pt idx="96">
                  <c:v>27</c:v>
                </c:pt>
                <c:pt idx="10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7575200"/>
        <c:axId val="1567561472"/>
      </c:barChart>
      <c:lineChart>
        <c:grouping val="standard"/>
        <c:varyColors val="0"/>
        <c:ser>
          <c:idx val="1"/>
          <c:order val="1"/>
          <c:tx>
            <c:strRef>
              <c:f>'3.8'!$B$5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'3.8'!$B$7:$B$141</c:f>
              <c:numCache>
                <c:formatCode>General</c:formatCode>
                <c:ptCount val="13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787808"/>
        <c:axId val="1848786976"/>
      </c:lineChart>
      <c:catAx>
        <c:axId val="1848787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48786976"/>
        <c:crosses val="autoZero"/>
        <c:auto val="1"/>
        <c:lblAlgn val="ctr"/>
        <c:lblOffset val="100"/>
        <c:noMultiLvlLbl val="0"/>
      </c:catAx>
      <c:valAx>
        <c:axId val="184878697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8787808"/>
        <c:crosses val="autoZero"/>
        <c:crossBetween val="between"/>
      </c:valAx>
      <c:valAx>
        <c:axId val="1567561472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67575200"/>
        <c:crosses val="max"/>
        <c:crossBetween val="between"/>
      </c:valAx>
      <c:catAx>
        <c:axId val="15675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561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21908981071282"/>
          <c:y val="0.845033452621752"/>
          <c:w val="0.68146328366223663"/>
          <c:h val="0.1454845238095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areaChart>
        <c:grouping val="stacked"/>
        <c:varyColors val="0"/>
        <c:ser>
          <c:idx val="1"/>
          <c:order val="0"/>
          <c:tx>
            <c:strRef>
              <c:f>'3.9'!$A$5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'3.9'!$B$5:$F$5</c:f>
              <c:numCache>
                <c:formatCode>0</c:formatCode>
                <c:ptCount val="5"/>
                <c:pt idx="0">
                  <c:v>28.85</c:v>
                </c:pt>
                <c:pt idx="1">
                  <c:v>33.97</c:v>
                </c:pt>
                <c:pt idx="2">
                  <c:v>33.200000000000003</c:v>
                </c:pt>
                <c:pt idx="3">
                  <c:v>32.89</c:v>
                </c:pt>
                <c:pt idx="4">
                  <c:v>32.729999999999997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ADA-86FD-8E16700CCA94}"/>
            </c:ext>
          </c:extLst>
        </c:ser>
        <c:ser>
          <c:idx val="0"/>
          <c:order val="1"/>
          <c:tx>
            <c:strRef>
              <c:f>'3.9'!$A$6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 w="0" cap="rnd">
              <a:noFill/>
              <a:round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'3.9'!$B$6:$F$6</c:f>
              <c:numCache>
                <c:formatCode>0</c:formatCode>
                <c:ptCount val="5"/>
                <c:pt idx="0">
                  <c:v>54.33</c:v>
                </c:pt>
                <c:pt idx="1">
                  <c:v>49.54</c:v>
                </c:pt>
                <c:pt idx="2">
                  <c:v>49.36</c:v>
                </c:pt>
                <c:pt idx="3">
                  <c:v>49.85</c:v>
                </c:pt>
                <c:pt idx="4">
                  <c:v>50.89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ADA-86FD-8E16700CCA94}"/>
            </c:ext>
          </c:extLst>
        </c:ser>
        <c:ser>
          <c:idx val="2"/>
          <c:order val="2"/>
          <c:tx>
            <c:strRef>
              <c:f>'3.9'!$A$7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'3.9'!$B$4:$F$4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'3.9'!$B$7:$F$7</c:f>
              <c:numCache>
                <c:formatCode>0</c:formatCode>
                <c:ptCount val="5"/>
                <c:pt idx="0">
                  <c:v>16.82</c:v>
                </c:pt>
                <c:pt idx="1">
                  <c:v>16.489999999999998</c:v>
                </c:pt>
                <c:pt idx="2">
                  <c:v>17.45</c:v>
                </c:pt>
                <c:pt idx="3">
                  <c:v>17.260000000000002</c:v>
                </c:pt>
                <c:pt idx="4">
                  <c:v>16.38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73520"/>
        <c:axId val="673022416"/>
      </c:areaChart>
      <c:lineChart>
        <c:grouping val="standard"/>
        <c:varyColors val="0"/>
        <c:ser>
          <c:idx val="3"/>
          <c:order val="3"/>
          <c:tx>
            <c:strRef>
              <c:f>'3.9'!$A$8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'3.9'!$B$4:$E$4</c:f>
              <c:numCache>
                <c:formatCode>m/d/yyyy</c:formatCode>
                <c:ptCount val="4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</c:numCache>
            </c:numRef>
          </c:cat>
          <c:val>
            <c:numRef>
              <c:f>'3.9'!$B$8:$F$8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2-4042-A698-05F1C38F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89279"/>
        <c:axId val="1298488863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between"/>
        <c:majorUnit val="20"/>
      </c:valAx>
      <c:valAx>
        <c:axId val="1298488863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8489279"/>
        <c:crosses val="max"/>
        <c:crossBetween val="between"/>
        <c:majorUnit val="20"/>
      </c:valAx>
      <c:dateAx>
        <c:axId val="129848927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98488863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14708545516447E-2"/>
          <c:y val="0.8547207752877044"/>
          <c:w val="0.89999985512390523"/>
          <c:h val="0.13336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5980392156863"/>
          <c:y val="9.5327120837680746E-2"/>
          <c:w val="0.78168366013071899"/>
          <c:h val="0.52772142857142856"/>
        </c:manualLayout>
      </c:layout>
      <c:lineChart>
        <c:grouping val="standard"/>
        <c:varyColors val="0"/>
        <c:ser>
          <c:idx val="0"/>
          <c:order val="0"/>
          <c:tx>
            <c:strRef>
              <c:f>'3.10'!$A$6:$B$6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'3.10'!$C$6:$G$6</c:f>
              <c:numCache>
                <c:formatCode>0</c:formatCode>
                <c:ptCount val="5"/>
                <c:pt idx="0">
                  <c:v>4.0999999999999996</c:v>
                </c:pt>
                <c:pt idx="1">
                  <c:v>3.34</c:v>
                </c:pt>
                <c:pt idx="2">
                  <c:v>3.91</c:v>
                </c:pt>
                <c:pt idx="3">
                  <c:v>4.2</c:v>
                </c:pt>
                <c:pt idx="4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27D-B59C-9B4C16A0092B}"/>
            </c:ext>
          </c:extLst>
        </c:ser>
        <c:ser>
          <c:idx val="1"/>
          <c:order val="1"/>
          <c:tx>
            <c:strRef>
              <c:f>'3.10'!$A$7:$B$7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'3.10'!$C$7:$G$7</c:f>
              <c:numCache>
                <c:formatCode>0</c:formatCode>
                <c:ptCount val="5"/>
                <c:pt idx="0">
                  <c:v>10.54</c:v>
                </c:pt>
                <c:pt idx="1">
                  <c:v>8.2100000000000009</c:v>
                </c:pt>
                <c:pt idx="2">
                  <c:v>7.1</c:v>
                </c:pt>
                <c:pt idx="3">
                  <c:v>5.27</c:v>
                </c:pt>
                <c:pt idx="4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27D-B59C-9B4C16A0092B}"/>
            </c:ext>
          </c:extLst>
        </c:ser>
        <c:ser>
          <c:idx val="2"/>
          <c:order val="2"/>
          <c:tx>
            <c:strRef>
              <c:f>'3.10'!$A$8:$B$8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'3.10'!$C$8:$G$8</c:f>
              <c:numCache>
                <c:formatCode>0</c:formatCode>
                <c:ptCount val="5"/>
                <c:pt idx="0">
                  <c:v>35.19</c:v>
                </c:pt>
                <c:pt idx="1">
                  <c:v>37.32</c:v>
                </c:pt>
                <c:pt idx="2">
                  <c:v>37.26</c:v>
                </c:pt>
                <c:pt idx="3">
                  <c:v>36.36</c:v>
                </c:pt>
                <c:pt idx="4">
                  <c:v>40.450000000000003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27D-B59C-9B4C16A0092B}"/>
            </c:ext>
          </c:extLst>
        </c:ser>
        <c:ser>
          <c:idx val="4"/>
          <c:order val="4"/>
          <c:tx>
            <c:strRef>
              <c:f>'3.10'!$A$10:$B$10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'3.10'!$C$10:$G$10</c:f>
              <c:numCache>
                <c:formatCode>0</c:formatCode>
                <c:ptCount val="5"/>
                <c:pt idx="0">
                  <c:v>11.72</c:v>
                </c:pt>
                <c:pt idx="1">
                  <c:v>12.21</c:v>
                </c:pt>
                <c:pt idx="2">
                  <c:v>14.15</c:v>
                </c:pt>
                <c:pt idx="3">
                  <c:v>13.65</c:v>
                </c:pt>
                <c:pt idx="4">
                  <c:v>14.67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'3.10'!$A$9:$B$9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'3.10'!$C$9:$G$9</c:f>
              <c:numCache>
                <c:formatCode>0</c:formatCode>
                <c:ptCount val="5"/>
                <c:pt idx="0">
                  <c:v>7.22</c:v>
                </c:pt>
                <c:pt idx="1">
                  <c:v>11.19</c:v>
                </c:pt>
                <c:pt idx="2">
                  <c:v>8.99</c:v>
                </c:pt>
                <c:pt idx="3">
                  <c:v>10.99</c:v>
                </c:pt>
                <c:pt idx="4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E-427D-B59C-9B4C16A0092B}"/>
            </c:ext>
          </c:extLst>
        </c:ser>
        <c:ser>
          <c:idx val="5"/>
          <c:order val="5"/>
          <c:tx>
            <c:strRef>
              <c:f>'3.10'!$A$11:$B$11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'3.10'!$C$5:$G$5</c:f>
              <c:numCache>
                <c:formatCode>m/d/yyyy</c:formatCode>
                <c:ptCount val="5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</c:numCache>
            </c:numRef>
          </c:cat>
          <c:val>
            <c:numRef>
              <c:f>'3.10'!$C$11:$G$11</c:f>
              <c:numCache>
                <c:formatCode>0</c:formatCode>
                <c:ptCount val="5"/>
                <c:pt idx="0">
                  <c:v>31.23</c:v>
                </c:pt>
                <c:pt idx="1">
                  <c:v>27.74</c:v>
                </c:pt>
                <c:pt idx="2">
                  <c:v>28.59</c:v>
                </c:pt>
                <c:pt idx="3">
                  <c:v>29.53</c:v>
                </c:pt>
                <c:pt idx="4">
                  <c:v>26.56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dateAx>
        <c:axId val="63987352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days"/>
      </c:dateAx>
      <c:valAx>
        <c:axId val="673022416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035620915032679E-2"/>
              <c:y val="0.28024087301587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5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dateAx>
        <c:axId val="1046996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6998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39869281045758E-2"/>
          <c:y val="0.84335674603174604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'4.1'!$B$6:$F$6</c:f>
              <c:numCache>
                <c:formatCode>0</c:formatCode>
                <c:ptCount val="5"/>
                <c:pt idx="0">
                  <c:v>71.460290419000003</c:v>
                </c:pt>
                <c:pt idx="1">
                  <c:v>67.971902347500006</c:v>
                </c:pt>
                <c:pt idx="2">
                  <c:v>63.237445866199998</c:v>
                </c:pt>
                <c:pt idx="3">
                  <c:v>63.975668587999998</c:v>
                </c:pt>
                <c:pt idx="4">
                  <c:v>65.690683231999998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'4.1'!$A$7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'4.1'!$B$7:$F$7</c:f>
              <c:numCache>
                <c:formatCode>0</c:formatCode>
                <c:ptCount val="5"/>
                <c:pt idx="0">
                  <c:v>164.9595317198</c:v>
                </c:pt>
                <c:pt idx="1">
                  <c:v>156.2581308083</c:v>
                </c:pt>
                <c:pt idx="2">
                  <c:v>155.8212991433</c:v>
                </c:pt>
                <c:pt idx="3">
                  <c:v>153.39854707200001</c:v>
                </c:pt>
                <c:pt idx="4">
                  <c:v>154.08054228699999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'4.1'!$B$8:$F$8</c:f>
              <c:numCache>
                <c:formatCode>0</c:formatCode>
                <c:ptCount val="5"/>
                <c:pt idx="0">
                  <c:v>230.84083587203</c:v>
                </c:pt>
                <c:pt idx="1">
                  <c:v>229.88635805636997</c:v>
                </c:pt>
                <c:pt idx="2">
                  <c:v>246.40669307389825</c:v>
                </c:pt>
                <c:pt idx="3">
                  <c:v>239.77638758240846</c:v>
                </c:pt>
                <c:pt idx="4">
                  <c:v>234.55463500483503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4477124183008"/>
          <c:y val="5.0925925925925923E-2"/>
          <c:w val="0.77748235294117651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'4.2'!$A$6</c:f>
              <c:strCache>
                <c:ptCount val="1"/>
                <c:pt idx="0">
                  <c:v>Solvenskapitaldekning med bruk av overgangsregelen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'4.2'!$B$6:$F$6</c:f>
              <c:numCache>
                <c:formatCode>0</c:formatCode>
                <c:ptCount val="5"/>
                <c:pt idx="0">
                  <c:v>230.84083587203</c:v>
                </c:pt>
                <c:pt idx="1">
                  <c:v>229.886358056212</c:v>
                </c:pt>
                <c:pt idx="2">
                  <c:v>246.4</c:v>
                </c:pt>
                <c:pt idx="3">
                  <c:v>239.77638758240801</c:v>
                </c:pt>
                <c:pt idx="4">
                  <c:v>234.55463500483501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B54-990B-D812462572E1}"/>
            </c:ext>
          </c:extLst>
        </c:ser>
        <c:ser>
          <c:idx val="1"/>
          <c:order val="1"/>
          <c:tx>
            <c:strRef>
              <c:f>'4.2'!$A$7</c:f>
              <c:strCache>
                <c:ptCount val="1"/>
                <c:pt idx="0">
                  <c:v>Solvenskapitaldekning uten bruk av overgangsregelen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'4.2'!$B$7:$F$7</c:f>
              <c:numCache>
                <c:formatCode>0</c:formatCode>
                <c:ptCount val="5"/>
                <c:pt idx="0">
                  <c:v>215.86135497409501</c:v>
                </c:pt>
                <c:pt idx="1">
                  <c:v>229.56164197445301</c:v>
                </c:pt>
                <c:pt idx="2">
                  <c:v>246.4</c:v>
                </c:pt>
                <c:pt idx="3">
                  <c:v>239.77638758240801</c:v>
                </c:pt>
                <c:pt idx="4">
                  <c:v>234.55463500483501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B54-990B-D8124625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18-4DA9-895B-64E2E1A6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15375"/>
        <c:axId val="1262807831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0"/>
      </c:valAx>
      <c:valAx>
        <c:axId val="1262807831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2815375"/>
        <c:crosses val="max"/>
        <c:crossBetween val="between"/>
        <c:majorUnit val="50"/>
      </c:valAx>
      <c:catAx>
        <c:axId val="126281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1262807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5455114115538276E-2"/>
          <c:y val="0.87729642857142853"/>
          <c:w val="0.9380517891236122"/>
          <c:h val="0.1126242063492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'4.3'!$B$6:$F$6</c:f>
              <c:numCache>
                <c:formatCode>_(* #\ ##0_);_(* \(#\ ##0\);_(* "-"??_);_(@_)</c:formatCode>
                <c:ptCount val="5"/>
                <c:pt idx="0">
                  <c:v>26.721805421999999</c:v>
                </c:pt>
                <c:pt idx="1">
                  <c:v>25.2194936914</c:v>
                </c:pt>
                <c:pt idx="2">
                  <c:v>22.504446000000002</c:v>
                </c:pt>
                <c:pt idx="3">
                  <c:v>22.191287286000001</c:v>
                </c:pt>
                <c:pt idx="4">
                  <c:v>24.461425781999999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'4.3'!$A$7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'4.3'!$B$7:$F$7</c:f>
              <c:numCache>
                <c:formatCode>0</c:formatCode>
                <c:ptCount val="5"/>
                <c:pt idx="0">
                  <c:v>141.472243467</c:v>
                </c:pt>
                <c:pt idx="1">
                  <c:v>133.23011167760001</c:v>
                </c:pt>
                <c:pt idx="2" formatCode="_(* #\ ##0_);_(* \(#\ ##0\);_(* &quot;-&quot;??_);_(@_)">
                  <c:v>132.96162100000001</c:v>
                </c:pt>
                <c:pt idx="3" formatCode="_(* #\ ##0_);_(* \(#\ ##0\);_(* &quot;-&quot;??_);_(@_)">
                  <c:v>130.09473558400001</c:v>
                </c:pt>
                <c:pt idx="4" formatCode="_(* #\ ##0_);_(* \(#\ ##0\);_(* &quot;-&quot;??_);_(@_)">
                  <c:v>130.84582315099999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'4.3'!$A$8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'4.3'!$B$8:$F$8</c:f>
              <c:numCache>
                <c:formatCode>0</c:formatCode>
                <c:ptCount val="5"/>
                <c:pt idx="0">
                  <c:v>529.42621665273498</c:v>
                </c:pt>
                <c:pt idx="1">
                  <c:v>528.28226176099747</c:v>
                </c:pt>
                <c:pt idx="2" formatCode="_(* #\ ##0_);_(* \(#\ ##0\);_(* &quot;-&quot;??_);_(@_)">
                  <c:v>590.82378885317269</c:v>
                </c:pt>
                <c:pt idx="3" formatCode="_(* #\ ##0_);_(* \(#\ ##0\);_(* &quot;-&quot;??_);_(@_)">
                  <c:v>586.24240183702159</c:v>
                </c:pt>
                <c:pt idx="4" formatCode="_(* #\ ##0_);_(* \(#\ ##0\);_(* &quot;-&quot;??_);_(@_)">
                  <c:v>534.90677247146903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'4.4'!$A$7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'4.4'!$B$6:$F$6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'4.4'!$B$7:$F$7</c:f>
              <c:numCache>
                <c:formatCode>0</c:formatCode>
                <c:ptCount val="5"/>
                <c:pt idx="0">
                  <c:v>42.266075286000003</c:v>
                </c:pt>
                <c:pt idx="1">
                  <c:v>40.982732754000011</c:v>
                </c:pt>
                <c:pt idx="2">
                  <c:v>41.917286824999984</c:v>
                </c:pt>
                <c:pt idx="3">
                  <c:v>43.050815287999988</c:v>
                </c:pt>
                <c:pt idx="4">
                  <c:v>42.87865279799999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C0D-950D-F6D84F134957}"/>
            </c:ext>
          </c:extLst>
        </c:ser>
        <c:ser>
          <c:idx val="1"/>
          <c:order val="1"/>
          <c:tx>
            <c:strRef>
              <c:f>'4.4'!$A$8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'4.4'!$B$6:$F$6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'4.4'!$B$8:$F$8</c:f>
              <c:numCache>
                <c:formatCode>0</c:formatCode>
                <c:ptCount val="5"/>
                <c:pt idx="0">
                  <c:v>86.614868947999994</c:v>
                </c:pt>
                <c:pt idx="1">
                  <c:v>84.540551125000022</c:v>
                </c:pt>
                <c:pt idx="2">
                  <c:v>85.460892265999973</c:v>
                </c:pt>
                <c:pt idx="3">
                  <c:v>87.015903801000007</c:v>
                </c:pt>
                <c:pt idx="4">
                  <c:v>85.663666959999972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'4.4'!$A$9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'4.4'!$B$6:$F$6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'4.4'!$B$9:$F$9</c:f>
              <c:numCache>
                <c:formatCode>0</c:formatCode>
                <c:ptCount val="5"/>
                <c:pt idx="0">
                  <c:v>204.92763608143636</c:v>
                </c:pt>
                <c:pt idx="1">
                  <c:v>206.28334287139177</c:v>
                </c:pt>
                <c:pt idx="2">
                  <c:v>203.87982796403236</c:v>
                </c:pt>
                <c:pt idx="3">
                  <c:v>202.12370710957214</c:v>
                </c:pt>
                <c:pt idx="4">
                  <c:v>199.78161945422787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0"/>
      </c:valAx>
      <c:valAx>
        <c:axId val="242524160"/>
        <c:scaling>
          <c:orientation val="minMax"/>
          <c:max val="2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3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'4.5'!$A$7:$A$54</c:f>
              <c:numCache>
                <c:formatCode>0.0</c:formatCode>
                <c:ptCount val="48"/>
                <c:pt idx="0">
                  <c:v>558.55446249590511</c:v>
                </c:pt>
                <c:pt idx="1">
                  <c:v>450.80546286841968</c:v>
                </c:pt>
                <c:pt idx="2">
                  <c:v>442.07045942820781</c:v>
                </c:pt>
                <c:pt idx="3">
                  <c:v>407.52382008092769</c:v>
                </c:pt>
                <c:pt idx="4">
                  <c:v>395.56180334690492</c:v>
                </c:pt>
                <c:pt idx="5">
                  <c:v>387.48013809204281</c:v>
                </c:pt>
                <c:pt idx="6">
                  <c:v>372.86038876969531</c:v>
                </c:pt>
                <c:pt idx="7">
                  <c:v>368.03516249775072</c:v>
                </c:pt>
                <c:pt idx="8">
                  <c:v>352.23746032095698</c:v>
                </c:pt>
                <c:pt idx="9">
                  <c:v>350.72434599166058</c:v>
                </c:pt>
                <c:pt idx="10">
                  <c:v>332.23856691225927</c:v>
                </c:pt>
                <c:pt idx="11">
                  <c:v>330.45013998027349</c:v>
                </c:pt>
                <c:pt idx="12">
                  <c:v>325.57006612748353</c:v>
                </c:pt>
                <c:pt idx="13">
                  <c:v>321.91589126775432</c:v>
                </c:pt>
                <c:pt idx="14">
                  <c:v>315.55953805104639</c:v>
                </c:pt>
                <c:pt idx="15">
                  <c:v>304.43926565463772</c:v>
                </c:pt>
                <c:pt idx="16">
                  <c:v>293.18558711191599</c:v>
                </c:pt>
                <c:pt idx="17">
                  <c:v>292.58818217970997</c:v>
                </c:pt>
                <c:pt idx="18">
                  <c:v>287.92101096200952</c:v>
                </c:pt>
                <c:pt idx="19">
                  <c:v>277.89079385598222</c:v>
                </c:pt>
                <c:pt idx="20">
                  <c:v>274.28530399167931</c:v>
                </c:pt>
                <c:pt idx="21">
                  <c:v>264.09592382344761</c:v>
                </c:pt>
                <c:pt idx="22">
                  <c:v>255.9731981362624</c:v>
                </c:pt>
                <c:pt idx="23">
                  <c:v>250.9407905567146</c:v>
                </c:pt>
                <c:pt idx="24">
                  <c:v>246.29156244316641</c:v>
                </c:pt>
                <c:pt idx="25">
                  <c:v>235.60001089731611</c:v>
                </c:pt>
                <c:pt idx="26">
                  <c:v>210.4664119864004</c:v>
                </c:pt>
                <c:pt idx="27">
                  <c:v>210.21410116588501</c:v>
                </c:pt>
                <c:pt idx="28">
                  <c:v>203.59823541639719</c:v>
                </c:pt>
                <c:pt idx="29">
                  <c:v>200.35393197146581</c:v>
                </c:pt>
                <c:pt idx="30">
                  <c:v>198.6342240694203</c:v>
                </c:pt>
                <c:pt idx="31">
                  <c:v>198.42660015326121</c:v>
                </c:pt>
                <c:pt idx="32">
                  <c:v>195.0271668631309</c:v>
                </c:pt>
                <c:pt idx="33">
                  <c:v>194.92830317346051</c:v>
                </c:pt>
                <c:pt idx="34">
                  <c:v>192.96769530977869</c:v>
                </c:pt>
                <c:pt idx="35">
                  <c:v>192.91552565551311</c:v>
                </c:pt>
                <c:pt idx="36">
                  <c:v>185.6042234774541</c:v>
                </c:pt>
                <c:pt idx="37">
                  <c:v>183.8247149906403</c:v>
                </c:pt>
                <c:pt idx="38">
                  <c:v>181.90499651519119</c:v>
                </c:pt>
                <c:pt idx="39">
                  <c:v>177.5226553759332</c:v>
                </c:pt>
                <c:pt idx="40">
                  <c:v>175.18289122194199</c:v>
                </c:pt>
                <c:pt idx="41">
                  <c:v>165.182067557165</c:v>
                </c:pt>
                <c:pt idx="42">
                  <c:v>164.52177650935201</c:v>
                </c:pt>
                <c:pt idx="43">
                  <c:v>160.71919611324941</c:v>
                </c:pt>
                <c:pt idx="44">
                  <c:v>153.23519462281419</c:v>
                </c:pt>
                <c:pt idx="45">
                  <c:v>145.94289127966621</c:v>
                </c:pt>
                <c:pt idx="46">
                  <c:v>140.34329169114281</c:v>
                </c:pt>
                <c:pt idx="47">
                  <c:v>127.1919443616095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'4.5'!$C$6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'4.5'!$C$7:$C$54</c:f>
              <c:numCache>
                <c:formatCode>General</c:formatCode>
                <c:ptCount val="48"/>
                <c:pt idx="21" formatCode="0.0">
                  <c:v>264.09592382344761</c:v>
                </c:pt>
                <c:pt idx="28" formatCode="0.0">
                  <c:v>203.59823541639719</c:v>
                </c:pt>
                <c:pt idx="32" formatCode="0.0">
                  <c:v>195.0271668631309</c:v>
                </c:pt>
                <c:pt idx="33" formatCode="0.0">
                  <c:v>194.92830317346051</c:v>
                </c:pt>
                <c:pt idx="35" formatCode="0.0">
                  <c:v>192.91552565551311</c:v>
                </c:pt>
                <c:pt idx="36" formatCode="0.0">
                  <c:v>185.6042234774541</c:v>
                </c:pt>
                <c:pt idx="37" formatCode="0.0">
                  <c:v>183.8247149906403</c:v>
                </c:pt>
                <c:pt idx="41" formatCode="0.0">
                  <c:v>165.182067557165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'4.5'!$B$6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'4.5'!$B$7:$B$54</c:f>
              <c:numCache>
                <c:formatCode>0.0</c:formatCode>
                <c:ptCount val="48"/>
                <c:pt idx="0">
                  <c:v>248.61617649994051</c:v>
                </c:pt>
                <c:pt idx="1">
                  <c:v>248.61617649994051</c:v>
                </c:pt>
                <c:pt idx="2">
                  <c:v>248.61617649994051</c:v>
                </c:pt>
                <c:pt idx="3">
                  <c:v>248.61617649994051</c:v>
                </c:pt>
                <c:pt idx="4">
                  <c:v>248.61617649994051</c:v>
                </c:pt>
                <c:pt idx="5">
                  <c:v>248.61617649994051</c:v>
                </c:pt>
                <c:pt idx="6">
                  <c:v>248.61617649994051</c:v>
                </c:pt>
                <c:pt idx="7">
                  <c:v>248.61617649994051</c:v>
                </c:pt>
                <c:pt idx="8">
                  <c:v>248.61617649994051</c:v>
                </c:pt>
                <c:pt idx="9">
                  <c:v>248.61617649994051</c:v>
                </c:pt>
                <c:pt idx="10">
                  <c:v>248.61617649994051</c:v>
                </c:pt>
                <c:pt idx="11">
                  <c:v>248.61617649994051</c:v>
                </c:pt>
                <c:pt idx="12">
                  <c:v>248.61617649994051</c:v>
                </c:pt>
                <c:pt idx="13">
                  <c:v>248.61617649994051</c:v>
                </c:pt>
                <c:pt idx="14">
                  <c:v>248.61617649994051</c:v>
                </c:pt>
                <c:pt idx="15">
                  <c:v>248.61617649994051</c:v>
                </c:pt>
                <c:pt idx="16">
                  <c:v>248.61617649994051</c:v>
                </c:pt>
                <c:pt idx="17">
                  <c:v>248.61617649994051</c:v>
                </c:pt>
                <c:pt idx="18">
                  <c:v>248.61617649994051</c:v>
                </c:pt>
                <c:pt idx="19">
                  <c:v>248.61617649994051</c:v>
                </c:pt>
                <c:pt idx="20">
                  <c:v>248.61617649994051</c:v>
                </c:pt>
                <c:pt idx="21">
                  <c:v>248.61617649994051</c:v>
                </c:pt>
                <c:pt idx="22">
                  <c:v>248.61617649994051</c:v>
                </c:pt>
                <c:pt idx="23">
                  <c:v>248.61617649994051</c:v>
                </c:pt>
                <c:pt idx="24">
                  <c:v>248.61617649994051</c:v>
                </c:pt>
                <c:pt idx="25">
                  <c:v>248.61617649994051</c:v>
                </c:pt>
                <c:pt idx="26">
                  <c:v>248.61617649994051</c:v>
                </c:pt>
                <c:pt idx="27">
                  <c:v>248.61617649994051</c:v>
                </c:pt>
                <c:pt idx="28">
                  <c:v>248.61617649994051</c:v>
                </c:pt>
                <c:pt idx="29">
                  <c:v>248.61617649994051</c:v>
                </c:pt>
                <c:pt idx="30">
                  <c:v>248.61617649994051</c:v>
                </c:pt>
                <c:pt idx="31">
                  <c:v>248.61617649994051</c:v>
                </c:pt>
                <c:pt idx="32">
                  <c:v>248.61617649994051</c:v>
                </c:pt>
                <c:pt idx="33">
                  <c:v>248.61617649994051</c:v>
                </c:pt>
                <c:pt idx="34">
                  <c:v>248.61617649994051</c:v>
                </c:pt>
                <c:pt idx="35">
                  <c:v>248.61617649994051</c:v>
                </c:pt>
                <c:pt idx="36">
                  <c:v>248.61617649994051</c:v>
                </c:pt>
                <c:pt idx="37">
                  <c:v>248.61617649994051</c:v>
                </c:pt>
                <c:pt idx="38">
                  <c:v>248.61617649994051</c:v>
                </c:pt>
                <c:pt idx="39">
                  <c:v>248.61617649994051</c:v>
                </c:pt>
                <c:pt idx="40">
                  <c:v>248.61617649994051</c:v>
                </c:pt>
                <c:pt idx="41">
                  <c:v>248.61617649994051</c:v>
                </c:pt>
                <c:pt idx="42">
                  <c:v>248.61617649994051</c:v>
                </c:pt>
                <c:pt idx="43">
                  <c:v>248.61617649994051</c:v>
                </c:pt>
                <c:pt idx="44">
                  <c:v>248.61617649994051</c:v>
                </c:pt>
                <c:pt idx="45">
                  <c:v>248.61617649994051</c:v>
                </c:pt>
                <c:pt idx="46">
                  <c:v>248.61617649994051</c:v>
                </c:pt>
                <c:pt idx="47">
                  <c:v>248.61617649994051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37941176470588"/>
          <c:y val="5.6983707264957266E-2"/>
          <c:w val="0.72114999999999996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'4.6'!$A$6</c:f>
              <c:strCache>
                <c:ptCount val="1"/>
                <c:pt idx="0">
                  <c:v>Minstekapitalkrav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'4.6'!$B$5:$F$5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'4.6'!$B$6:$F$6</c:f>
              <c:numCache>
                <c:formatCode>_-* #\ ##0_-;\-* #\ ##0_-;_-* "-"??_-;_-@_-</c:formatCode>
                <c:ptCount val="5"/>
                <c:pt idx="0">
                  <c:v>14.474931570000006</c:v>
                </c:pt>
                <c:pt idx="1">
                  <c:v>14.204626806000002</c:v>
                </c:pt>
                <c:pt idx="2" formatCode="_(* #\ ##0_);_(* \(#\ ##0\);_(* &quot;-&quot;??_);_(@_)">
                  <c:v>14.504193470999999</c:v>
                </c:pt>
                <c:pt idx="3" formatCode="_(* #\ ##0_);_(* \(#\ ##0\);_(* &quot;-&quot;??_);_(@_)">
                  <c:v>14.889092494000003</c:v>
                </c:pt>
                <c:pt idx="4" formatCode="_(* #\ ##0_);_(* \(#\ ##0\);_(* &quot;-&quot;??_);_(@_)">
                  <c:v>15.101159816999997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'4.6'!$A$7</c:f>
              <c:strCache>
                <c:ptCount val="1"/>
                <c:pt idx="0">
                  <c:v>Minstekapital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'4.6'!$B$5:$F$5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'4.6'!$B$7:$F$7</c:f>
              <c:numCache>
                <c:formatCode>_-* #\ ##0_-;\-* #\ ##0_-;_-* "-"??_-;_-@_-</c:formatCode>
                <c:ptCount val="5"/>
                <c:pt idx="0">
                  <c:v>76.422929818000014</c:v>
                </c:pt>
                <c:pt idx="1">
                  <c:v>74.812110961000016</c:v>
                </c:pt>
                <c:pt idx="2" formatCode="_(* #\ ##0_);_(* \(#\ ##0\);_(* &quot;-&quot;??_);_(@_)">
                  <c:v>75.424793124000004</c:v>
                </c:pt>
                <c:pt idx="3" formatCode="_(* #\ ##0_);_(* \(#\ ##0\);_(* &quot;-&quot;??_);_(@_)">
                  <c:v>76.697750533000018</c:v>
                </c:pt>
                <c:pt idx="4" formatCode="_(* #\ ##0_);_(* \(#\ ##0\);_(* &quot;-&quot;??_);_(@_)">
                  <c:v>75.502500397000006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'4.6'!$A$8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'4.6'!$B$5:$F$5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'4.6'!$B$8:$F$8</c:f>
              <c:numCache>
                <c:formatCode>_-* #\ ##0_-;\-* #\ ##0_-;_-* "-"??_-;_-@_-</c:formatCode>
                <c:ptCount val="5"/>
                <c:pt idx="0">
                  <c:v>527.96746878161571</c:v>
                </c:pt>
                <c:pt idx="1">
                  <c:v>526.67424482704155</c:v>
                </c:pt>
                <c:pt idx="2">
                  <c:v>520.02059455981464</c:v>
                </c:pt>
                <c:pt idx="3">
                  <c:v>515.12710102316589</c:v>
                </c:pt>
                <c:pt idx="4">
                  <c:v>499.9781560619187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2374542483660127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9466316710407E-2"/>
          <c:y val="5.2638159813356664E-2"/>
          <c:w val="0.83784645669291336"/>
          <c:h val="0.59193496646252541"/>
        </c:manualLayout>
      </c:layout>
      <c:lineChart>
        <c:grouping val="standard"/>
        <c:varyColors val="0"/>
        <c:ser>
          <c:idx val="0"/>
          <c:order val="0"/>
          <c:tx>
            <c:strRef>
              <c:f>'5.1_'!$B$6</c:f>
              <c:strCache>
                <c:ptCount val="1"/>
                <c:pt idx="0">
                  <c:v>Verdipapirforetak som yter tjeneste 3, 6, 8 eller 9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6-4E75-876A-811187C36DA4}"/>
                </c:ext>
              </c:extLst>
            </c:dLbl>
            <c:dLbl>
              <c:idx val="2"/>
              <c:layout>
                <c:manualLayout>
                  <c:x val="0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9-4415-8333-88DB96CF2FFF}"/>
                </c:ext>
              </c:extLst>
            </c:dLbl>
            <c:dLbl>
              <c:idx val="4"/>
              <c:layout>
                <c:manualLayout>
                  <c:x val="-3.3333333333333437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'5.1_'!$C$6:$G$6</c:f>
              <c:numCache>
                <c:formatCode>0</c:formatCode>
                <c:ptCount val="5"/>
                <c:pt idx="0">
                  <c:v>17.096641316270563</c:v>
                </c:pt>
                <c:pt idx="1">
                  <c:v>16</c:v>
                </c:pt>
                <c:pt idx="2">
                  <c:v>17.666928685845669</c:v>
                </c:pt>
                <c:pt idx="3">
                  <c:v>16.538062481472586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9-4415-8333-88DB96CF2FFF}"/>
            </c:ext>
          </c:extLst>
        </c:ser>
        <c:ser>
          <c:idx val="1"/>
          <c:order val="1"/>
          <c:tx>
            <c:strRef>
              <c:f>'5.1_'!$B$7</c:f>
              <c:strCache>
                <c:ptCount val="1"/>
                <c:pt idx="0">
                  <c:v>Verdipapirforetak som ikke yter tjeneste 3, 6, 8 eller 9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9-4415-8333-88DB96CF2FFF}"/>
                </c:ext>
              </c:extLst>
            </c:dLbl>
            <c:dLbl>
              <c:idx val="1"/>
              <c:layout>
                <c:manualLayout>
                  <c:x val="-5.0925337632079971E-17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9-4415-8333-88DB96CF2FFF}"/>
                </c:ext>
              </c:extLst>
            </c:dLbl>
            <c:dLbl>
              <c:idx val="2"/>
              <c:layout>
                <c:manualLayout>
                  <c:x val="-2.7777777777777779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9-4415-8333-88DB96CF2FFF}"/>
                </c:ext>
              </c:extLst>
            </c:dLbl>
            <c:dLbl>
              <c:idx val="3"/>
              <c:layout>
                <c:manualLayout>
                  <c:x val="-5.5555555555555558E-3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9-4415-8333-88DB96CF2FFF}"/>
                </c:ext>
              </c:extLst>
            </c:dLbl>
            <c:dLbl>
              <c:idx val="4"/>
              <c:layout>
                <c:manualLayout>
                  <c:x val="-4.1666666666666664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'5.1_'!$C$7:$G$7</c:f>
              <c:numCache>
                <c:formatCode>0</c:formatCode>
                <c:ptCount val="5"/>
                <c:pt idx="0">
                  <c:v>16.299989571598424</c:v>
                </c:pt>
                <c:pt idx="1">
                  <c:v>17</c:v>
                </c:pt>
                <c:pt idx="2">
                  <c:v>17.234672096529092</c:v>
                </c:pt>
                <c:pt idx="3">
                  <c:v>18.436691271587307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E9-4415-8333-88DB96CF2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7276984"/>
        <c:axId val="757277312"/>
      </c:lineChart>
      <c:lineChart>
        <c:grouping val="standard"/>
        <c:varyColors val="0"/>
        <c:ser>
          <c:idx val="2"/>
          <c:order val="2"/>
          <c:tx>
            <c:strRef>
              <c:f>'5.1_'!$B$8</c:f>
              <c:strCache>
                <c:ptCount val="1"/>
                <c:pt idx="0">
                  <c:v>Fondsforvaltere med tillatelse til å yte individuell porteføljeforvaltning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803E-3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9-4415-8333-88DB96CF2FFF}"/>
                </c:ext>
              </c:extLst>
            </c:dLbl>
            <c:dLbl>
              <c:idx val="1"/>
              <c:layout>
                <c:manualLayout>
                  <c:x val="-1.388888888888894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9-4415-8333-88DB96CF2FFF}"/>
                </c:ext>
              </c:extLst>
            </c:dLbl>
            <c:dLbl>
              <c:idx val="2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9-4415-8333-88DB96CF2FFF}"/>
                </c:ext>
              </c:extLst>
            </c:dLbl>
            <c:dLbl>
              <c:idx val="3"/>
              <c:layout>
                <c:manualLayout>
                  <c:x val="-2.7777777777777779E-3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9-4415-8333-88DB96CF2FFF}"/>
                </c:ext>
              </c:extLst>
            </c:dLbl>
            <c:dLbl>
              <c:idx val="4"/>
              <c:layout>
                <c:manualLayout>
                  <c:x val="-2.5000000000000001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6-4E75-876A-811187C36D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'5.1_'!$C$5:$G$5</c:f>
              <c:strCache>
                <c:ptCount val="5"/>
                <c:pt idx="0">
                  <c:v>31.03.21</c:v>
                </c:pt>
                <c:pt idx="1">
                  <c:v>30.06.21</c:v>
                </c:pt>
                <c:pt idx="2">
                  <c:v>30.09.21</c:v>
                </c:pt>
                <c:pt idx="3">
                  <c:v>31.12.21</c:v>
                </c:pt>
                <c:pt idx="4">
                  <c:v>31.03.22</c:v>
                </c:pt>
              </c:strCache>
            </c:strRef>
          </c:cat>
          <c:val>
            <c:numRef>
              <c:f>'5.1_'!$C$8:$G$8</c:f>
              <c:numCache>
                <c:formatCode>0</c:formatCode>
                <c:ptCount val="5"/>
                <c:pt idx="0">
                  <c:v>36.916865146648881</c:v>
                </c:pt>
                <c:pt idx="1">
                  <c:v>37</c:v>
                </c:pt>
                <c:pt idx="2">
                  <c:v>44.371523559118728</c:v>
                </c:pt>
                <c:pt idx="3">
                  <c:v>43.112250250127914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E9-4415-8333-88DB96CF2FFF}"/>
            </c:ext>
          </c:extLst>
        </c:ser>
        <c:ser>
          <c:idx val="3"/>
          <c:order val="3"/>
          <c:tx>
            <c:strRef>
              <c:f>'5.1_'!$B$9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elete val="1"/>
          </c:dLbls>
          <c:val>
            <c:numRef>
              <c:f>'5.1_'!$C$9:$G$9</c:f>
              <c:numCache>
                <c:formatCode>_-* #\ ##0_-;\-* #\ ##0_-;_-* "-"??_-;_-@_-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 formatCode="General">
                  <c:v>8</c:v>
                </c:pt>
                <c:pt idx="4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6-4E75-876A-811187C36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8568744"/>
        <c:axId val="1108568416"/>
      </c:lineChart>
      <c:catAx>
        <c:axId val="75727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7312"/>
        <c:crosses val="autoZero"/>
        <c:auto val="1"/>
        <c:lblAlgn val="ctr"/>
        <c:lblOffset val="100"/>
        <c:noMultiLvlLbl val="0"/>
      </c:catAx>
      <c:valAx>
        <c:axId val="75727731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 i="0"/>
                </a:pPr>
                <a:r>
                  <a:rPr lang="nb-NO" b="0" i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6984"/>
        <c:crossesAt val="1"/>
        <c:crossBetween val="midCat"/>
        <c:majorUnit val="10"/>
      </c:valAx>
      <c:valAx>
        <c:axId val="110856841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8568744"/>
        <c:crosses val="max"/>
        <c:crossBetween val="between"/>
        <c:majorUnit val="10"/>
      </c:valAx>
      <c:catAx>
        <c:axId val="110856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8568416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1049394867308233"/>
          <c:w val="0.74455861767279075"/>
          <c:h val="0.18950605132691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'4.7'!$B$5:$G$5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'4.7'!$B$6:$G$6</c:f>
              <c:numCache>
                <c:formatCode>#\ ##0.0</c:formatCode>
                <c:ptCount val="6"/>
                <c:pt idx="0">
                  <c:v>60.920993781434419</c:v>
                </c:pt>
                <c:pt idx="1">
                  <c:v>75.062001485602934</c:v>
                </c:pt>
                <c:pt idx="2" formatCode="#,##0">
                  <c:v>89.068402271836376</c:v>
                </c:pt>
                <c:pt idx="3" formatCode="#,##0">
                  <c:v>92.648679628455668</c:v>
                </c:pt>
                <c:pt idx="4" formatCode="#,##0">
                  <c:v>70.777711424580858</c:v>
                </c:pt>
                <c:pt idx="5" formatCode="#,##0">
                  <c:v>73.893378753010794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9-450A-AB29-9E9CB8D3E019}"/>
            </c:ext>
          </c:extLst>
        </c:ser>
        <c:ser>
          <c:idx val="1"/>
          <c:order val="1"/>
          <c:tx>
            <c:strRef>
              <c:f>'4.7'!$A$7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'4.7'!$B$5:$G$5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'4.7'!$B$7:$G$7</c:f>
              <c:numCache>
                <c:formatCode>#,##0</c:formatCode>
                <c:ptCount val="6"/>
                <c:pt idx="0">
                  <c:v>112.24346887546744</c:v>
                </c:pt>
                <c:pt idx="1">
                  <c:v>137.61804316669804</c:v>
                </c:pt>
                <c:pt idx="2">
                  <c:v>158.53257768913943</c:v>
                </c:pt>
                <c:pt idx="3">
                  <c:v>161.4313804016729</c:v>
                </c:pt>
                <c:pt idx="4">
                  <c:v>131.61480581048414</c:v>
                </c:pt>
                <c:pt idx="5">
                  <c:v>131.6637025617768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9-450A-AB29-9E9CB8D3E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'4.7'!$A$8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'4.7'!$B$8:$G$8</c:f>
              <c:numCache>
                <c:formatCode>0</c:formatCode>
                <c:ptCount val="6"/>
                <c:pt idx="0">
                  <c:v>184.24431695609252</c:v>
                </c:pt>
                <c:pt idx="1">
                  <c:v>183.33916021822773</c:v>
                </c:pt>
                <c:pt idx="2" formatCode="#,##0">
                  <c:v>177.98969516181359</c:v>
                </c:pt>
                <c:pt idx="3" formatCode="#,##0">
                  <c:v>174.24034648853393</c:v>
                </c:pt>
                <c:pt idx="4" formatCode="#,##0">
                  <c:v>185.95515899200825</c:v>
                </c:pt>
                <c:pt idx="5" formatCode="#,##0">
                  <c:v>178.2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9-450A-AB29-9E9CB8D3E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803594771241826E-2"/>
          <c:y val="0.85724404761904749"/>
          <c:w val="0.87394150326797382"/>
          <c:h val="0.14057976190476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'4.8'!$A$6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1-4E38-B3DF-4F4F2677DE51}"/>
              </c:ext>
            </c:extLst>
          </c:dPt>
          <c:dPt>
            <c:idx val="1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61-4E38-B3DF-4F4F2677DE51}"/>
              </c:ext>
            </c:extLst>
          </c:dPt>
          <c:dPt>
            <c:idx val="2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1-4E38-B3DF-4F4F2677DE51}"/>
              </c:ext>
            </c:extLst>
          </c:dPt>
          <c:dPt>
            <c:idx val="29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61-4E38-B3DF-4F4F2677DE51}"/>
              </c:ext>
            </c:extLst>
          </c:dPt>
          <c:dPt>
            <c:idx val="31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1-4E38-B3DF-4F4F2677DE51}"/>
              </c:ext>
            </c:extLst>
          </c:dPt>
          <c:dPt>
            <c:idx val="3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61-4E38-B3DF-4F4F2677DE51}"/>
              </c:ext>
            </c:extLst>
          </c:dPt>
          <c:dPt>
            <c:idx val="3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1-4E38-B3DF-4F4F2677DE51}"/>
              </c:ext>
            </c:extLst>
          </c:dPt>
          <c:dPt>
            <c:idx val="34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61-4E38-B3DF-4F4F2677DE51}"/>
              </c:ext>
            </c:extLst>
          </c:dPt>
          <c:dPt>
            <c:idx val="3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1-4E38-B3DF-4F4F2677DE51}"/>
              </c:ext>
            </c:extLst>
          </c:dPt>
          <c:dPt>
            <c:idx val="40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61-4E38-B3DF-4F4F2677DE51}"/>
              </c:ext>
            </c:extLst>
          </c:dPt>
          <c:val>
            <c:numRef>
              <c:f>'4.8'!$A$7:$A$81</c:f>
              <c:numCache>
                <c:formatCode>0</c:formatCode>
                <c:ptCount val="75"/>
                <c:pt idx="0">
                  <c:v>269.28415137526878</c:v>
                </c:pt>
                <c:pt idx="1">
                  <c:v>260.9991374384449</c:v>
                </c:pt>
                <c:pt idx="2">
                  <c:v>243.69502771294424</c:v>
                </c:pt>
                <c:pt idx="3">
                  <c:v>238.18669430142657</c:v>
                </c:pt>
                <c:pt idx="4">
                  <c:v>236.87043044134123</c:v>
                </c:pt>
                <c:pt idx="5">
                  <c:v>234.89613411422616</c:v>
                </c:pt>
                <c:pt idx="6">
                  <c:v>234.56631443253454</c:v>
                </c:pt>
                <c:pt idx="7">
                  <c:v>231.90831223760395</c:v>
                </c:pt>
                <c:pt idx="8">
                  <c:v>231.63102281713438</c:v>
                </c:pt>
                <c:pt idx="9">
                  <c:v>228.27414702988742</c:v>
                </c:pt>
                <c:pt idx="10">
                  <c:v>220.35180441800222</c:v>
                </c:pt>
                <c:pt idx="11">
                  <c:v>217.35426982120845</c:v>
                </c:pt>
                <c:pt idx="12">
                  <c:v>205.03159102170804</c:v>
                </c:pt>
                <c:pt idx="13">
                  <c:v>203.10736019396671</c:v>
                </c:pt>
                <c:pt idx="14">
                  <c:v>202.38197322332553</c:v>
                </c:pt>
                <c:pt idx="15">
                  <c:v>201.42610662245605</c:v>
                </c:pt>
                <c:pt idx="16">
                  <c:v>199.85266723909857</c:v>
                </c:pt>
                <c:pt idx="17">
                  <c:v>199.22488250034399</c:v>
                </c:pt>
                <c:pt idx="18">
                  <c:v>197.19076411656232</c:v>
                </c:pt>
                <c:pt idx="19">
                  <c:v>195.4418315529287</c:v>
                </c:pt>
                <c:pt idx="20">
                  <c:v>190.15886674662383</c:v>
                </c:pt>
                <c:pt idx="21">
                  <c:v>189.87351088795995</c:v>
                </c:pt>
                <c:pt idx="22">
                  <c:v>188.17267322399928</c:v>
                </c:pt>
                <c:pt idx="23">
                  <c:v>186.75060092528943</c:v>
                </c:pt>
                <c:pt idx="24">
                  <c:v>186.03300764232924</c:v>
                </c:pt>
                <c:pt idx="25">
                  <c:v>184.85050578839491</c:v>
                </c:pt>
                <c:pt idx="26">
                  <c:v>183.98946771702492</c:v>
                </c:pt>
                <c:pt idx="27">
                  <c:v>183.94657351063248</c:v>
                </c:pt>
                <c:pt idx="28">
                  <c:v>179.46792093471151</c:v>
                </c:pt>
                <c:pt idx="29">
                  <c:v>178.58052594087644</c:v>
                </c:pt>
                <c:pt idx="30">
                  <c:v>178.42011577699566</c:v>
                </c:pt>
                <c:pt idx="31">
                  <c:v>175.38838196782675</c:v>
                </c:pt>
                <c:pt idx="32">
                  <c:v>175.33378330073703</c:v>
                </c:pt>
                <c:pt idx="33">
                  <c:v>175.0192114444296</c:v>
                </c:pt>
                <c:pt idx="34">
                  <c:v>174.75272732688839</c:v>
                </c:pt>
                <c:pt idx="35">
                  <c:v>172.35137775628326</c:v>
                </c:pt>
                <c:pt idx="36">
                  <c:v>170.35257161192669</c:v>
                </c:pt>
                <c:pt idx="37">
                  <c:v>170.2017564242613</c:v>
                </c:pt>
                <c:pt idx="38">
                  <c:v>169.51715367021495</c:v>
                </c:pt>
                <c:pt idx="39">
                  <c:v>168.90420965262388</c:v>
                </c:pt>
                <c:pt idx="40">
                  <c:v>168.2979510503711</c:v>
                </c:pt>
                <c:pt idx="41">
                  <c:v>168.16723063105883</c:v>
                </c:pt>
                <c:pt idx="42">
                  <c:v>163.57670082131793</c:v>
                </c:pt>
                <c:pt idx="43">
                  <c:v>161.78846942309727</c:v>
                </c:pt>
                <c:pt idx="44">
                  <c:v>161.67096938734647</c:v>
                </c:pt>
                <c:pt idx="45">
                  <c:v>158.10247257345256</c:v>
                </c:pt>
                <c:pt idx="46">
                  <c:v>157.40196684806273</c:v>
                </c:pt>
                <c:pt idx="47">
                  <c:v>157.2028880836105</c:v>
                </c:pt>
                <c:pt idx="48">
                  <c:v>156.57134630161767</c:v>
                </c:pt>
                <c:pt idx="49">
                  <c:v>156.30576951071978</c:v>
                </c:pt>
                <c:pt idx="50">
                  <c:v>152.09337002597246</c:v>
                </c:pt>
                <c:pt idx="51">
                  <c:v>151.18942130271569</c:v>
                </c:pt>
                <c:pt idx="52">
                  <c:v>151.08732353889096</c:v>
                </c:pt>
                <c:pt idx="53">
                  <c:v>150.87006149931517</c:v>
                </c:pt>
                <c:pt idx="54">
                  <c:v>149.49785135479266</c:v>
                </c:pt>
                <c:pt idx="55">
                  <c:v>148.81324720070387</c:v>
                </c:pt>
                <c:pt idx="56">
                  <c:v>148.47354613338618</c:v>
                </c:pt>
                <c:pt idx="57">
                  <c:v>148.07459574770033</c:v>
                </c:pt>
                <c:pt idx="58">
                  <c:v>147.74140776666661</c:v>
                </c:pt>
                <c:pt idx="59">
                  <c:v>147.68144297461578</c:v>
                </c:pt>
                <c:pt idx="60">
                  <c:v>147.18584986605913</c:v>
                </c:pt>
                <c:pt idx="61">
                  <c:v>145.77615195460348</c:v>
                </c:pt>
                <c:pt idx="62">
                  <c:v>144.89387393402785</c:v>
                </c:pt>
                <c:pt idx="63">
                  <c:v>142.88629410846545</c:v>
                </c:pt>
                <c:pt idx="64">
                  <c:v>142.77338452512268</c:v>
                </c:pt>
                <c:pt idx="65">
                  <c:v>139.95458142695406</c:v>
                </c:pt>
                <c:pt idx="66">
                  <c:v>139.81955026247644</c:v>
                </c:pt>
                <c:pt idx="67">
                  <c:v>138.63889175942731</c:v>
                </c:pt>
                <c:pt idx="68">
                  <c:v>138.29610574993453</c:v>
                </c:pt>
                <c:pt idx="69">
                  <c:v>136.55362228942303</c:v>
                </c:pt>
                <c:pt idx="70">
                  <c:v>135.63583096915991</c:v>
                </c:pt>
                <c:pt idx="71">
                  <c:v>133.37480575540235</c:v>
                </c:pt>
                <c:pt idx="72">
                  <c:v>127.61449012114332</c:v>
                </c:pt>
                <c:pt idx="73">
                  <c:v>122.27920531271231</c:v>
                </c:pt>
                <c:pt idx="74">
                  <c:v>116.03685862195958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E38-B3DF-4F4F2677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'4.8'!$C$6</c:f>
              <c:strCache>
                <c:ptCount val="1"/>
                <c:pt idx="0">
                  <c:v>Foretak med FK &gt; 10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'4.8'!$C$7:$C$81</c:f>
              <c:numCache>
                <c:formatCode>General</c:formatCode>
                <c:ptCount val="75"/>
                <c:pt idx="8" formatCode="0">
                  <c:v>231.63102281713438</c:v>
                </c:pt>
                <c:pt idx="12" formatCode="0">
                  <c:v>205.03159102170804</c:v>
                </c:pt>
                <c:pt idx="26" formatCode="0">
                  <c:v>183.98946771702492</c:v>
                </c:pt>
                <c:pt idx="29" formatCode="0">
                  <c:v>178.58052594087644</c:v>
                </c:pt>
                <c:pt idx="31" formatCode="0">
                  <c:v>175.38838196782675</c:v>
                </c:pt>
                <c:pt idx="32" formatCode="0">
                  <c:v>175.33378330073703</c:v>
                </c:pt>
                <c:pt idx="33" formatCode="0">
                  <c:v>175.0192114444296</c:v>
                </c:pt>
                <c:pt idx="34" formatCode="0">
                  <c:v>174.75272732688839</c:v>
                </c:pt>
                <c:pt idx="37" formatCode="0">
                  <c:v>170.2017564242613</c:v>
                </c:pt>
                <c:pt idx="40" formatCode="0">
                  <c:v>168.2979510503711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1-4E38-B3DF-4F4F2677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'4.8'!$B$6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'4.8'!$B$7:$B$81</c:f>
              <c:numCache>
                <c:formatCode>0</c:formatCode>
                <c:ptCount val="75"/>
                <c:pt idx="0">
                  <c:v>170.2017564242613</c:v>
                </c:pt>
                <c:pt idx="1">
                  <c:v>170.2017564242613</c:v>
                </c:pt>
                <c:pt idx="2">
                  <c:v>170.2017564242613</c:v>
                </c:pt>
                <c:pt idx="3">
                  <c:v>170.2017564242613</c:v>
                </c:pt>
                <c:pt idx="4">
                  <c:v>170.2017564242613</c:v>
                </c:pt>
                <c:pt idx="5">
                  <c:v>170.2017564242613</c:v>
                </c:pt>
                <c:pt idx="6">
                  <c:v>170.2017564242613</c:v>
                </c:pt>
                <c:pt idx="7">
                  <c:v>170.2017564242613</c:v>
                </c:pt>
                <c:pt idx="8">
                  <c:v>170.2017564242613</c:v>
                </c:pt>
                <c:pt idx="9">
                  <c:v>170.2017564242613</c:v>
                </c:pt>
                <c:pt idx="10">
                  <c:v>170.2017564242613</c:v>
                </c:pt>
                <c:pt idx="11">
                  <c:v>170.2017564242613</c:v>
                </c:pt>
                <c:pt idx="12">
                  <c:v>170.2017564242613</c:v>
                </c:pt>
                <c:pt idx="13">
                  <c:v>170.2017564242613</c:v>
                </c:pt>
                <c:pt idx="14">
                  <c:v>170.2017564242613</c:v>
                </c:pt>
                <c:pt idx="15">
                  <c:v>170.2017564242613</c:v>
                </c:pt>
                <c:pt idx="16">
                  <c:v>170.2017564242613</c:v>
                </c:pt>
                <c:pt idx="17">
                  <c:v>170.2017564242613</c:v>
                </c:pt>
                <c:pt idx="18">
                  <c:v>170.2017564242613</c:v>
                </c:pt>
                <c:pt idx="19">
                  <c:v>170.2017564242613</c:v>
                </c:pt>
                <c:pt idx="20">
                  <c:v>170.2017564242613</c:v>
                </c:pt>
                <c:pt idx="21">
                  <c:v>170.2017564242613</c:v>
                </c:pt>
                <c:pt idx="22">
                  <c:v>170.2017564242613</c:v>
                </c:pt>
                <c:pt idx="23">
                  <c:v>170.2017564242613</c:v>
                </c:pt>
                <c:pt idx="24">
                  <c:v>170.2017564242613</c:v>
                </c:pt>
                <c:pt idx="25">
                  <c:v>170.2017564242613</c:v>
                </c:pt>
                <c:pt idx="26">
                  <c:v>170.2017564242613</c:v>
                </c:pt>
                <c:pt idx="27">
                  <c:v>170.2017564242613</c:v>
                </c:pt>
                <c:pt idx="28">
                  <c:v>170.2017564242613</c:v>
                </c:pt>
                <c:pt idx="29">
                  <c:v>170.2017564242613</c:v>
                </c:pt>
                <c:pt idx="30">
                  <c:v>170.2017564242613</c:v>
                </c:pt>
                <c:pt idx="31">
                  <c:v>170.2017564242613</c:v>
                </c:pt>
                <c:pt idx="32">
                  <c:v>170.2017564242613</c:v>
                </c:pt>
                <c:pt idx="33">
                  <c:v>170.2017564242613</c:v>
                </c:pt>
                <c:pt idx="34">
                  <c:v>170.2017564242613</c:v>
                </c:pt>
                <c:pt idx="35">
                  <c:v>170.2017564242613</c:v>
                </c:pt>
                <c:pt idx="36">
                  <c:v>170.2017564242613</c:v>
                </c:pt>
                <c:pt idx="37">
                  <c:v>170.2017564242613</c:v>
                </c:pt>
                <c:pt idx="38">
                  <c:v>170.2017564242613</c:v>
                </c:pt>
                <c:pt idx="39">
                  <c:v>170.2017564242613</c:v>
                </c:pt>
                <c:pt idx="40">
                  <c:v>170.2017564242613</c:v>
                </c:pt>
                <c:pt idx="41">
                  <c:v>170.2017564242613</c:v>
                </c:pt>
                <c:pt idx="42">
                  <c:v>170.2017564242613</c:v>
                </c:pt>
                <c:pt idx="43">
                  <c:v>170.2017564242613</c:v>
                </c:pt>
                <c:pt idx="44">
                  <c:v>170.2017564242613</c:v>
                </c:pt>
                <c:pt idx="45">
                  <c:v>170.2017564242613</c:v>
                </c:pt>
                <c:pt idx="46">
                  <c:v>170.2017564242613</c:v>
                </c:pt>
                <c:pt idx="47">
                  <c:v>170.2017564242613</c:v>
                </c:pt>
                <c:pt idx="48">
                  <c:v>170.2017564242613</c:v>
                </c:pt>
                <c:pt idx="49">
                  <c:v>170.2017564242613</c:v>
                </c:pt>
                <c:pt idx="50">
                  <c:v>170.2017564242613</c:v>
                </c:pt>
                <c:pt idx="51">
                  <c:v>170.2017564242613</c:v>
                </c:pt>
                <c:pt idx="52">
                  <c:v>170.2017564242613</c:v>
                </c:pt>
                <c:pt idx="53">
                  <c:v>170.2017564242613</c:v>
                </c:pt>
                <c:pt idx="54">
                  <c:v>170.2017564242613</c:v>
                </c:pt>
                <c:pt idx="55">
                  <c:v>170.2017564242613</c:v>
                </c:pt>
                <c:pt idx="56">
                  <c:v>170.2017564242613</c:v>
                </c:pt>
                <c:pt idx="57">
                  <c:v>170.2017564242613</c:v>
                </c:pt>
                <c:pt idx="58">
                  <c:v>170.2017564242613</c:v>
                </c:pt>
                <c:pt idx="59">
                  <c:v>170.2017564242613</c:v>
                </c:pt>
                <c:pt idx="60">
                  <c:v>170.2017564242613</c:v>
                </c:pt>
                <c:pt idx="61">
                  <c:v>170.2017564242613</c:v>
                </c:pt>
                <c:pt idx="62">
                  <c:v>170.2017564242613</c:v>
                </c:pt>
                <c:pt idx="63">
                  <c:v>170.2017564242613</c:v>
                </c:pt>
                <c:pt idx="64">
                  <c:v>170.2017564242613</c:v>
                </c:pt>
                <c:pt idx="65">
                  <c:v>170.2017564242613</c:v>
                </c:pt>
                <c:pt idx="66">
                  <c:v>170.2017564242613</c:v>
                </c:pt>
                <c:pt idx="67">
                  <c:v>170.2017564242613</c:v>
                </c:pt>
                <c:pt idx="68">
                  <c:v>170.2017564242613</c:v>
                </c:pt>
                <c:pt idx="69">
                  <c:v>170.2017564242613</c:v>
                </c:pt>
                <c:pt idx="70">
                  <c:v>170.2017564242613</c:v>
                </c:pt>
                <c:pt idx="71">
                  <c:v>170.2017564242613</c:v>
                </c:pt>
                <c:pt idx="72">
                  <c:v>170.2017564242613</c:v>
                </c:pt>
                <c:pt idx="73">
                  <c:v>170.2017564242613</c:v>
                </c:pt>
                <c:pt idx="74">
                  <c:v>170.2017564242613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E38-B3DF-4F4F2677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3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'4.9'!$A$6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'4.9'!$B$5:$G$5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'4.9'!$B$6:$G$6</c:f>
              <c:numCache>
                <c:formatCode>0.0</c:formatCode>
                <c:ptCount val="6"/>
                <c:pt idx="0" formatCode="_-* #\ ##0.0_-;\-* #\ ##0.0_-;_-* &quot;-&quot;??_-;_-@_-">
                  <c:v>60.920993781434419</c:v>
                </c:pt>
                <c:pt idx="1">
                  <c:v>75.062001485602934</c:v>
                </c:pt>
                <c:pt idx="2">
                  <c:v>89.068402271836376</c:v>
                </c:pt>
                <c:pt idx="3">
                  <c:v>92.648679628455668</c:v>
                </c:pt>
                <c:pt idx="4" formatCode="0">
                  <c:v>70.777711424580858</c:v>
                </c:pt>
                <c:pt idx="5" formatCode="0">
                  <c:v>73.893378753010794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837-A088-A2EABFABDA8B}"/>
            </c:ext>
          </c:extLst>
        </c:ser>
        <c:ser>
          <c:idx val="1"/>
          <c:order val="1"/>
          <c:tx>
            <c:strRef>
              <c:f>'4.9'!$A$7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'4.9'!$B$5:$G$5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'4.9'!$B$7:$G$7</c:f>
              <c:numCache>
                <c:formatCode>0.0</c:formatCode>
                <c:ptCount val="6"/>
                <c:pt idx="0" formatCode="_-* #\ ##0.0_-;\-* #\ ##0.0_-;_-* &quot;-&quot;??_-;_-@_-">
                  <c:v>99.537369974615402</c:v>
                </c:pt>
                <c:pt idx="1">
                  <c:v>128.98549852046381</c:v>
                </c:pt>
                <c:pt idx="2">
                  <c:v>153.3000003548737</c:v>
                </c:pt>
                <c:pt idx="3">
                  <c:v>157.84590933750579</c:v>
                </c:pt>
                <c:pt idx="4" formatCode="0">
                  <c:v>130.53862614465831</c:v>
                </c:pt>
                <c:pt idx="5" formatCode="0">
                  <c:v>130.43775298501726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0-4837-A088-A2EABFABD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'4.9'!$A$8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'4.9'!$B$5:$G$5</c:f>
              <c:strCache>
                <c:ptCount val="6"/>
                <c:pt idx="0">
                  <c:v>30.06.20</c:v>
                </c:pt>
                <c:pt idx="1">
                  <c:v>31.12.20</c:v>
                </c:pt>
                <c:pt idx="2">
                  <c:v>30.06.21</c:v>
                </c:pt>
                <c:pt idx="3">
                  <c:v>31.12.21</c:v>
                </c:pt>
                <c:pt idx="4">
                  <c:v>30.06.22</c:v>
                </c:pt>
                <c:pt idx="5">
                  <c:v>31.12.22</c:v>
                </c:pt>
              </c:strCache>
            </c:strRef>
          </c:cat>
          <c:val>
            <c:numRef>
              <c:f>'4.9'!$B$8:$G$8</c:f>
              <c:numCache>
                <c:formatCode>0</c:formatCode>
                <c:ptCount val="6"/>
                <c:pt idx="0">
                  <c:v>163.38763338583172</c:v>
                </c:pt>
                <c:pt idx="1">
                  <c:v>171.83860804085211</c:v>
                </c:pt>
                <c:pt idx="2">
                  <c:v>172.1149099396695</c:v>
                </c:pt>
                <c:pt idx="3">
                  <c:v>170.37038193151514</c:v>
                </c:pt>
                <c:pt idx="4">
                  <c:v>184.43465254419442</c:v>
                </c:pt>
                <c:pt idx="5">
                  <c:v>176.52157092586941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0-4837-A088-A2EABFABD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0299379084967324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14762194711"/>
          <c:y val="5.0749711649365627E-2"/>
          <c:w val="0.76402450980392156"/>
          <c:h val="0.637859523809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'5.1'!$B$6:$B$10</c:f>
              <c:numCache>
                <c:formatCode>0.00</c:formatCode>
                <c:ptCount val="5"/>
                <c:pt idx="0">
                  <c:v>1.4622795156640001</c:v>
                </c:pt>
                <c:pt idx="1">
                  <c:v>1.5026150268559999</c:v>
                </c:pt>
                <c:pt idx="2">
                  <c:v>1.4703502364159999</c:v>
                </c:pt>
                <c:pt idx="3">
                  <c:v>1.4327272963040001</c:v>
                </c:pt>
                <c:pt idx="4">
                  <c:v>1.474049499208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'5.1'!$C$6:$C$10</c:f>
              <c:numCache>
                <c:formatCode>0.00</c:formatCode>
                <c:ptCount val="5"/>
                <c:pt idx="0">
                  <c:v>3.0436662036</c:v>
                </c:pt>
                <c:pt idx="1">
                  <c:v>3.1166646428</c:v>
                </c:pt>
                <c:pt idx="2">
                  <c:v>3.0882383581999999</c:v>
                </c:pt>
                <c:pt idx="3">
                  <c:v>3.0992780891999998</c:v>
                </c:pt>
                <c:pt idx="4">
                  <c:v>3.0789269386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'5.1'!$D$5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1746031746031841E-2"/>
                  <c:y val="-4.250295159386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'5.1'!$D$6:$D$10</c:f>
              <c:numCache>
                <c:formatCode>0.0</c:formatCode>
                <c:ptCount val="5"/>
                <c:pt idx="0">
                  <c:v>16.651624650396151</c:v>
                </c:pt>
                <c:pt idx="1">
                  <c:v>16.593283506933432</c:v>
                </c:pt>
                <c:pt idx="2">
                  <c:v>16.80273601058548</c:v>
                </c:pt>
                <c:pt idx="3">
                  <c:v>17.30561341126225</c:v>
                </c:pt>
                <c:pt idx="4">
                  <c:v>16.710032819138259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</a:rPr>
                  <a:t>Mrd.</a:t>
                </a:r>
                <a:r>
                  <a:rPr lang="nb-NO" b="0" baseline="0">
                    <a:solidFill>
                      <a:schemeClr val="tx1"/>
                    </a:solidFill>
                  </a:rPr>
                  <a:t> kr.</a:t>
                </a:r>
                <a:endParaRPr lang="nb-NO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8048"/>
        <c:crosses val="autoZero"/>
        <c:crossBetween val="between"/>
        <c:majorUnit val="1"/>
      </c:valAx>
      <c:valAx>
        <c:axId val="8998100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278453174603174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1816"/>
        <c:crosses val="max"/>
        <c:crossBetween val="between"/>
        <c:majorUnit val="5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68492063492063"/>
          <c:w val="0.97929633764066482"/>
          <c:h val="0.14231507936507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0522875816993"/>
          <c:y val="5.2494513036259689E-2"/>
          <c:w val="0.75428267973856211"/>
          <c:h val="0.650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'5.2'!$B$6:$B$10</c:f>
              <c:numCache>
                <c:formatCode>0.00</c:formatCode>
                <c:ptCount val="5"/>
                <c:pt idx="0">
                  <c:v>0.37405686119199999</c:v>
                </c:pt>
                <c:pt idx="1">
                  <c:v>0.44637383256800001</c:v>
                </c:pt>
                <c:pt idx="2">
                  <c:v>0.44902442497599993</c:v>
                </c:pt>
                <c:pt idx="3">
                  <c:v>0.47369202904800001</c:v>
                </c:pt>
                <c:pt idx="4">
                  <c:v>0.51099711538400017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'5.2'!$C$5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'5.2'!$C$6:$C$10</c:f>
              <c:numCache>
                <c:formatCode>0.00</c:formatCode>
                <c:ptCount val="5"/>
                <c:pt idx="0">
                  <c:v>0.85928766170000004</c:v>
                </c:pt>
                <c:pt idx="1">
                  <c:v>0.89701199750000005</c:v>
                </c:pt>
                <c:pt idx="2">
                  <c:v>0.91423685370000007</c:v>
                </c:pt>
                <c:pt idx="3">
                  <c:v>1.0410567290999999</c:v>
                </c:pt>
                <c:pt idx="4">
                  <c:v>1.3478670136999999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'5.2'!$D$5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25953627524309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3.2909498878085322E-2"/>
                  <c:y val="-6.86891690701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4.4876589379207181E-2"/>
                  <c:y val="-5.037205731813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5.3851907255048619E-2"/>
                  <c:y val="-6.410989113217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4.7619047619047616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'5.2'!$A$6:$A$10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'5.2'!$D$6:$D$10</c:f>
              <c:numCache>
                <c:formatCode>0.0</c:formatCode>
                <c:ptCount val="5"/>
                <c:pt idx="0">
                  <c:v>18.377690685030601</c:v>
                </c:pt>
                <c:pt idx="1">
                  <c:v>16.076426206965891</c:v>
                </c:pt>
                <c:pt idx="2">
                  <c:v>16.288411994494329</c:v>
                </c:pt>
                <c:pt idx="3">
                  <c:v>17.58200122036688</c:v>
                </c:pt>
                <c:pt idx="4">
                  <c:v>21.10175534258531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484640522875817E-3"/>
              <c:y val="0.29881904761904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032"/>
        <c:crosses val="autoZero"/>
        <c:crossBetween val="between"/>
        <c:majorUnit val="0.2"/>
      </c:valAx>
      <c:valAx>
        <c:axId val="1067405704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688"/>
        <c:crosses val="max"/>
        <c:crossBetween val="between"/>
        <c:majorUnit val="2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044603174603174"/>
          <c:w val="1"/>
          <c:h val="0.13955396825396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686274509804"/>
          <c:y val="5.5436507936507937E-2"/>
          <c:w val="0.77568921568627447"/>
          <c:h val="0.718767063492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5-4E13-94E7-161757080196}"/>
              </c:ext>
            </c:extLst>
          </c:dPt>
          <c:dPt>
            <c:idx val="32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5-4E13-94E7-161757080196}"/>
              </c:ext>
            </c:extLst>
          </c:dPt>
          <c:dPt>
            <c:idx val="34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5-4E13-94E7-161757080196}"/>
              </c:ext>
            </c:extLst>
          </c:dPt>
          <c:dPt>
            <c:idx val="39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5-4E13-94E7-161757080196}"/>
              </c:ext>
            </c:extLst>
          </c:dPt>
          <c:dPt>
            <c:idx val="51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A5-4E13-94E7-161757080196}"/>
              </c:ext>
            </c:extLst>
          </c:dPt>
          <c:val>
            <c:numRef>
              <c:f>'5.3'!$A$10:$A$91</c:f>
              <c:numCache>
                <c:formatCode>_(* #\ ##0.0_);_(* \(#\ ##0.0\);_(* "-"??_);_(@_)</c:formatCode>
                <c:ptCount val="82"/>
                <c:pt idx="0">
                  <c:v>53.440182022641373</c:v>
                </c:pt>
                <c:pt idx="1">
                  <c:v>52.878078320549058</c:v>
                </c:pt>
                <c:pt idx="2">
                  <c:v>50.874379253264671</c:v>
                </c:pt>
                <c:pt idx="3">
                  <c:v>48.87426402879705</c:v>
                </c:pt>
                <c:pt idx="4">
                  <c:v>45.634604439385313</c:v>
                </c:pt>
                <c:pt idx="5">
                  <c:v>34.370282245592868</c:v>
                </c:pt>
                <c:pt idx="6">
                  <c:v>31.83989584980338</c:v>
                </c:pt>
                <c:pt idx="7">
                  <c:v>29.531421774682059</c:v>
                </c:pt>
                <c:pt idx="8">
                  <c:v>27.528984255545112</c:v>
                </c:pt>
                <c:pt idx="9">
                  <c:v>24.80619456863813</c:v>
                </c:pt>
                <c:pt idx="10">
                  <c:v>24.593045723328061</c:v>
                </c:pt>
                <c:pt idx="11">
                  <c:v>24.450327873765559</c:v>
                </c:pt>
                <c:pt idx="12">
                  <c:v>23.950447846208618</c:v>
                </c:pt>
                <c:pt idx="13">
                  <c:v>21.133486738091559</c:v>
                </c:pt>
                <c:pt idx="14">
                  <c:v>19.651372224049151</c:v>
                </c:pt>
                <c:pt idx="15">
                  <c:v>19.520412371134011</c:v>
                </c:pt>
                <c:pt idx="16">
                  <c:v>16.377771514241392</c:v>
                </c:pt>
                <c:pt idx="17">
                  <c:v>15.58809636277752</c:v>
                </c:pt>
                <c:pt idx="18">
                  <c:v>15.484048399360759</c:v>
                </c:pt>
                <c:pt idx="19">
                  <c:v>15.47294117647059</c:v>
                </c:pt>
                <c:pt idx="20">
                  <c:v>14.201778244909329</c:v>
                </c:pt>
                <c:pt idx="21">
                  <c:v>13.570906392608601</c:v>
                </c:pt>
                <c:pt idx="22">
                  <c:v>13.48377502436265</c:v>
                </c:pt>
                <c:pt idx="23">
                  <c:v>13.35948387096774</c:v>
                </c:pt>
                <c:pt idx="24">
                  <c:v>12.51813471502591</c:v>
                </c:pt>
                <c:pt idx="25">
                  <c:v>12.121500067994489</c:v>
                </c:pt>
                <c:pt idx="26">
                  <c:v>10.13194421168688</c:v>
                </c:pt>
                <c:pt idx="27">
                  <c:v>10.10439658767773</c:v>
                </c:pt>
                <c:pt idx="28">
                  <c:v>9.9646142958244912</c:v>
                </c:pt>
                <c:pt idx="29">
                  <c:v>9.7236282228983679</c:v>
                </c:pt>
                <c:pt idx="30">
                  <c:v>9.6717117693805914</c:v>
                </c:pt>
                <c:pt idx="31">
                  <c:v>9.5507476469162</c:v>
                </c:pt>
                <c:pt idx="32">
                  <c:v>9.5068744271310699</c:v>
                </c:pt>
                <c:pt idx="33">
                  <c:v>9.4426856224860778</c:v>
                </c:pt>
                <c:pt idx="34">
                  <c:v>9.4211843202668888</c:v>
                </c:pt>
                <c:pt idx="35">
                  <c:v>8.8158276135524591</c:v>
                </c:pt>
                <c:pt idx="36">
                  <c:v>8.6409409201336089</c:v>
                </c:pt>
                <c:pt idx="37">
                  <c:v>8.4683934650689388</c:v>
                </c:pt>
                <c:pt idx="38">
                  <c:v>8.3043478260869588</c:v>
                </c:pt>
                <c:pt idx="39">
                  <c:v>8.1211115749673315</c:v>
                </c:pt>
                <c:pt idx="40">
                  <c:v>7.8723404255319114</c:v>
                </c:pt>
                <c:pt idx="41">
                  <c:v>7.5875708201351406</c:v>
                </c:pt>
                <c:pt idx="42">
                  <c:v>7.4554180369369396</c:v>
                </c:pt>
                <c:pt idx="43">
                  <c:v>7.2630186915326593</c:v>
                </c:pt>
                <c:pt idx="44">
                  <c:v>6.9412791761654509</c:v>
                </c:pt>
                <c:pt idx="45">
                  <c:v>6.6985785237198208</c:v>
                </c:pt>
                <c:pt idx="46">
                  <c:v>6.4246448396963904</c:v>
                </c:pt>
                <c:pt idx="47">
                  <c:v>6.0712931497612299</c:v>
                </c:pt>
                <c:pt idx="48">
                  <c:v>5.7874359526036798</c:v>
                </c:pt>
                <c:pt idx="49">
                  <c:v>5.6075468700283606</c:v>
                </c:pt>
                <c:pt idx="50">
                  <c:v>5.4466171868740414</c:v>
                </c:pt>
                <c:pt idx="51">
                  <c:v>5.1983340514146201</c:v>
                </c:pt>
                <c:pt idx="52">
                  <c:v>5.0954258929577483</c:v>
                </c:pt>
                <c:pt idx="53">
                  <c:v>5.0881778819829488</c:v>
                </c:pt>
                <c:pt idx="54">
                  <c:v>4.4591520165460192</c:v>
                </c:pt>
                <c:pt idx="55">
                  <c:v>4.2578182352077496</c:v>
                </c:pt>
                <c:pt idx="56">
                  <c:v>3.817582640474821</c:v>
                </c:pt>
                <c:pt idx="57">
                  <c:v>3.7089887640449399</c:v>
                </c:pt>
                <c:pt idx="58">
                  <c:v>3.4625176199204302</c:v>
                </c:pt>
                <c:pt idx="59">
                  <c:v>3.3613749434644999</c:v>
                </c:pt>
                <c:pt idx="60">
                  <c:v>3.296820945945949</c:v>
                </c:pt>
                <c:pt idx="61">
                  <c:v>3.2637380022672899</c:v>
                </c:pt>
                <c:pt idx="62">
                  <c:v>3.2548892744757789</c:v>
                </c:pt>
                <c:pt idx="63">
                  <c:v>3.1888658571428601</c:v>
                </c:pt>
                <c:pt idx="64">
                  <c:v>3.0682492581602401</c:v>
                </c:pt>
                <c:pt idx="65">
                  <c:v>2.6106422646928999</c:v>
                </c:pt>
                <c:pt idx="66">
                  <c:v>2.1172947810123302</c:v>
                </c:pt>
                <c:pt idx="67">
                  <c:v>2.0195815709728602</c:v>
                </c:pt>
                <c:pt idx="68">
                  <c:v>1.7523809523809519</c:v>
                </c:pt>
                <c:pt idx="69">
                  <c:v>1.7088930797624149</c:v>
                </c:pt>
                <c:pt idx="70">
                  <c:v>1.6164996721524669</c:v>
                </c:pt>
                <c:pt idx="71">
                  <c:v>1.5889272566552479</c:v>
                </c:pt>
                <c:pt idx="72">
                  <c:v>1.186176142697881</c:v>
                </c:pt>
                <c:pt idx="73">
                  <c:v>1.1805596903840421</c:v>
                </c:pt>
                <c:pt idx="74">
                  <c:v>1.1561161307900329</c:v>
                </c:pt>
                <c:pt idx="75">
                  <c:v>1.0539756239117819</c:v>
                </c:pt>
                <c:pt idx="76">
                  <c:v>0.71991146361708025</c:v>
                </c:pt>
                <c:pt idx="77">
                  <c:v>0.61858051332447095</c:v>
                </c:pt>
                <c:pt idx="78">
                  <c:v>0.56614728755321897</c:v>
                </c:pt>
                <c:pt idx="79">
                  <c:v>0.47894989595005649</c:v>
                </c:pt>
                <c:pt idx="80">
                  <c:v>0.222353324995922</c:v>
                </c:pt>
                <c:pt idx="81">
                  <c:v>0.1203968134676089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5DE-8201-2DA036845E23}"/>
            </c:ext>
          </c:extLst>
        </c:ser>
        <c:ser>
          <c:idx val="2"/>
          <c:order val="2"/>
          <c:tx>
            <c:strRef>
              <c:f>'5.3'!$C$6</c:f>
              <c:strCache>
                <c:ptCount val="1"/>
                <c:pt idx="0">
                  <c:v>Foretak med inntekter* &gt; 350 mill.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'5.3'!$C$10:$C$91</c:f>
              <c:numCache>
                <c:formatCode>_(* #\ ##0.0_);_(* \(#\ ##0.0\);_(* "-"??_);_(@_)</c:formatCode>
                <c:ptCount val="82"/>
                <c:pt idx="18">
                  <c:v>15.484048399360759</c:v>
                </c:pt>
                <c:pt idx="31">
                  <c:v>9.5507476469162</c:v>
                </c:pt>
                <c:pt idx="37">
                  <c:v>8.4683934650689388</c:v>
                </c:pt>
                <c:pt idx="47">
                  <c:v>6.0712931497612299</c:v>
                </c:pt>
                <c:pt idx="49">
                  <c:v>5.6075468700283606</c:v>
                </c:pt>
                <c:pt idx="74">
                  <c:v>1.1561161307900329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4108000"/>
        <c:axId val="654107344"/>
      </c:barChart>
      <c:lineChart>
        <c:grouping val="standard"/>
        <c:varyColors val="0"/>
        <c:ser>
          <c:idx val="1"/>
          <c:order val="1"/>
          <c:tx>
            <c:strRef>
              <c:f>'5.3'!$B$6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'5.3'!$B$10:$B$91</c:f>
              <c:numCache>
                <c:formatCode>_(* #\ ##0.0_);_(* \(#\ ##0.0\);_(* "-"??_);_(@_)</c:formatCode>
                <c:ptCount val="82"/>
                <c:pt idx="0">
                  <c:v>8.1211115749673315</c:v>
                </c:pt>
                <c:pt idx="1">
                  <c:v>8.1211115749673315</c:v>
                </c:pt>
                <c:pt idx="2">
                  <c:v>8.1211115749673315</c:v>
                </c:pt>
                <c:pt idx="3">
                  <c:v>8.1211115749673315</c:v>
                </c:pt>
                <c:pt idx="4">
                  <c:v>8.1211115749673315</c:v>
                </c:pt>
                <c:pt idx="5">
                  <c:v>8.1211115749673315</c:v>
                </c:pt>
                <c:pt idx="6">
                  <c:v>8.1211115749673315</c:v>
                </c:pt>
                <c:pt idx="7">
                  <c:v>8.1211115749673315</c:v>
                </c:pt>
                <c:pt idx="8">
                  <c:v>8.1211115749673315</c:v>
                </c:pt>
                <c:pt idx="9">
                  <c:v>8.1211115749673315</c:v>
                </c:pt>
                <c:pt idx="10">
                  <c:v>8.1211115749673315</c:v>
                </c:pt>
                <c:pt idx="11">
                  <c:v>8.1211115749673315</c:v>
                </c:pt>
                <c:pt idx="12">
                  <c:v>8.1211115749673315</c:v>
                </c:pt>
                <c:pt idx="13">
                  <c:v>8.1211115749673315</c:v>
                </c:pt>
                <c:pt idx="14">
                  <c:v>8.1211115749673315</c:v>
                </c:pt>
                <c:pt idx="15">
                  <c:v>8.1211115749673315</c:v>
                </c:pt>
                <c:pt idx="16">
                  <c:v>8.1211115749673315</c:v>
                </c:pt>
                <c:pt idx="17">
                  <c:v>8.1211115749673315</c:v>
                </c:pt>
                <c:pt idx="18">
                  <c:v>8.1211115749673315</c:v>
                </c:pt>
                <c:pt idx="19">
                  <c:v>8.1211115749673315</c:v>
                </c:pt>
                <c:pt idx="20">
                  <c:v>8.1211115749673315</c:v>
                </c:pt>
                <c:pt idx="21">
                  <c:v>8.1211115749673315</c:v>
                </c:pt>
                <c:pt idx="22">
                  <c:v>8.1211115749673315</c:v>
                </c:pt>
                <c:pt idx="23">
                  <c:v>8.1211115749673315</c:v>
                </c:pt>
                <c:pt idx="24">
                  <c:v>8.1211115749673315</c:v>
                </c:pt>
                <c:pt idx="25">
                  <c:v>8.1211115749673315</c:v>
                </c:pt>
                <c:pt idx="26">
                  <c:v>8.1211115749673315</c:v>
                </c:pt>
                <c:pt idx="27">
                  <c:v>8.1211115749673315</c:v>
                </c:pt>
                <c:pt idx="28">
                  <c:v>8.1211115749673315</c:v>
                </c:pt>
                <c:pt idx="29">
                  <c:v>8.1211115749673315</c:v>
                </c:pt>
                <c:pt idx="30">
                  <c:v>8.1211115749673315</c:v>
                </c:pt>
                <c:pt idx="31">
                  <c:v>8.1211115749673315</c:v>
                </c:pt>
                <c:pt idx="32">
                  <c:v>8.1211115749673315</c:v>
                </c:pt>
                <c:pt idx="33">
                  <c:v>8.1211115749673315</c:v>
                </c:pt>
                <c:pt idx="34">
                  <c:v>8.1211115749673315</c:v>
                </c:pt>
                <c:pt idx="35">
                  <c:v>8.1211115749673315</c:v>
                </c:pt>
                <c:pt idx="36">
                  <c:v>8.1211115749673315</c:v>
                </c:pt>
                <c:pt idx="37">
                  <c:v>8.1211115749673315</c:v>
                </c:pt>
                <c:pt idx="38">
                  <c:v>8.1211115749673315</c:v>
                </c:pt>
                <c:pt idx="39">
                  <c:v>8.1211115749673315</c:v>
                </c:pt>
                <c:pt idx="40">
                  <c:v>8.1211115749673315</c:v>
                </c:pt>
                <c:pt idx="41">
                  <c:v>8.1211115749673315</c:v>
                </c:pt>
                <c:pt idx="42">
                  <c:v>8.1211115749673315</c:v>
                </c:pt>
                <c:pt idx="43">
                  <c:v>8.1211115749673315</c:v>
                </c:pt>
                <c:pt idx="44">
                  <c:v>8.1211115749673315</c:v>
                </c:pt>
                <c:pt idx="45">
                  <c:v>8.1211115749673315</c:v>
                </c:pt>
                <c:pt idx="46">
                  <c:v>8.1211115749673315</c:v>
                </c:pt>
                <c:pt idx="47">
                  <c:v>8.1211115749673315</c:v>
                </c:pt>
                <c:pt idx="48">
                  <c:v>8.1211115749673315</c:v>
                </c:pt>
                <c:pt idx="49">
                  <c:v>8.1211115749673315</c:v>
                </c:pt>
                <c:pt idx="50">
                  <c:v>8.1211115749673315</c:v>
                </c:pt>
                <c:pt idx="51">
                  <c:v>8.1211115749673315</c:v>
                </c:pt>
                <c:pt idx="52">
                  <c:v>8.1211115749673315</c:v>
                </c:pt>
                <c:pt idx="53">
                  <c:v>8.1211115749673315</c:v>
                </c:pt>
                <c:pt idx="54">
                  <c:v>8.1211115749673315</c:v>
                </c:pt>
                <c:pt idx="55">
                  <c:v>8.1211115749673315</c:v>
                </c:pt>
                <c:pt idx="56">
                  <c:v>8.1211115749673315</c:v>
                </c:pt>
                <c:pt idx="57">
                  <c:v>8.1211115749673315</c:v>
                </c:pt>
                <c:pt idx="58">
                  <c:v>8.1211115749673315</c:v>
                </c:pt>
                <c:pt idx="59">
                  <c:v>8.1211115749673315</c:v>
                </c:pt>
                <c:pt idx="60">
                  <c:v>8.1211115749673315</c:v>
                </c:pt>
                <c:pt idx="61">
                  <c:v>8.1211115749673315</c:v>
                </c:pt>
                <c:pt idx="62">
                  <c:v>8.1211115749673315</c:v>
                </c:pt>
                <c:pt idx="63">
                  <c:v>8.1211115749673315</c:v>
                </c:pt>
                <c:pt idx="64">
                  <c:v>8.1211115749673315</c:v>
                </c:pt>
                <c:pt idx="65">
                  <c:v>8.1211115749673315</c:v>
                </c:pt>
                <c:pt idx="66">
                  <c:v>8.1211115749673315</c:v>
                </c:pt>
                <c:pt idx="67">
                  <c:v>8.1211115749673315</c:v>
                </c:pt>
                <c:pt idx="68">
                  <c:v>8.1211115749673315</c:v>
                </c:pt>
                <c:pt idx="69">
                  <c:v>8.1211115749673315</c:v>
                </c:pt>
                <c:pt idx="70">
                  <c:v>8.1211115749673315</c:v>
                </c:pt>
                <c:pt idx="71">
                  <c:v>8.1211115749673315</c:v>
                </c:pt>
                <c:pt idx="72">
                  <c:v>8.1211115749673315</c:v>
                </c:pt>
                <c:pt idx="73">
                  <c:v>8.1211115749673315</c:v>
                </c:pt>
                <c:pt idx="74">
                  <c:v>8.1211115749673315</c:v>
                </c:pt>
                <c:pt idx="75">
                  <c:v>8.1211115749673315</c:v>
                </c:pt>
                <c:pt idx="76">
                  <c:v>8.1211115749673315</c:v>
                </c:pt>
                <c:pt idx="77">
                  <c:v>8.1211115749673315</c:v>
                </c:pt>
                <c:pt idx="78">
                  <c:v>8.1211115749673315</c:v>
                </c:pt>
                <c:pt idx="79">
                  <c:v>8.1211115749673315</c:v>
                </c:pt>
                <c:pt idx="80">
                  <c:v>8.1211115749673315</c:v>
                </c:pt>
                <c:pt idx="81">
                  <c:v>8.1211115749673315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8016"/>
        <c:axId val="535157688"/>
      </c:lineChart>
      <c:catAx>
        <c:axId val="65410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54107344"/>
        <c:crosses val="autoZero"/>
        <c:auto val="1"/>
        <c:lblAlgn val="ctr"/>
        <c:lblOffset val="100"/>
        <c:noMultiLvlLbl val="0"/>
      </c:catAx>
      <c:valAx>
        <c:axId val="654107344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28402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4108000"/>
        <c:crosses val="autoZero"/>
        <c:crossBetween val="between"/>
        <c:majorUnit val="10"/>
      </c:valAx>
      <c:valAx>
        <c:axId val="535157688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8016"/>
        <c:crosses val="max"/>
        <c:crossBetween val="between"/>
        <c:majorUnit val="10"/>
      </c:valAx>
      <c:catAx>
        <c:axId val="535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7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762745098039201E-2"/>
          <c:y val="0.79940198412698416"/>
          <c:w val="0.853225816993464"/>
          <c:h val="0.17035992063492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6373063492063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'5.4'!$B$6:$B$10</c:f>
              <c:numCache>
                <c:formatCode>0.00</c:formatCode>
                <c:ptCount val="5"/>
                <c:pt idx="0">
                  <c:v>0.89602011378399993</c:v>
                </c:pt>
                <c:pt idx="1">
                  <c:v>0.93099774823199988</c:v>
                </c:pt>
                <c:pt idx="2">
                  <c:v>0.939461276048</c:v>
                </c:pt>
                <c:pt idx="3">
                  <c:v>0.93910947396000022</c:v>
                </c:pt>
                <c:pt idx="4">
                  <c:v>0.95833431458399987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'5.4'!$C$5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'5.4'!$C$6:$C$10</c:f>
              <c:numCache>
                <c:formatCode>0.00</c:formatCode>
                <c:ptCount val="5"/>
                <c:pt idx="0">
                  <c:v>4.8316859583999996</c:v>
                </c:pt>
                <c:pt idx="1">
                  <c:v>5.0747278971000016</c:v>
                </c:pt>
                <c:pt idx="2">
                  <c:v>5.040612470200001</c:v>
                </c:pt>
                <c:pt idx="3">
                  <c:v>5.0266401070000004</c:v>
                </c:pt>
                <c:pt idx="4">
                  <c:v>5.0613465596999996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'5.4'!$D$5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'5.4'!$A$6:$A$10</c:f>
              <c:strCache>
                <c:ptCount val="5"/>
                <c:pt idx="0">
                  <c:v>31.12.21</c:v>
                </c:pt>
                <c:pt idx="1">
                  <c:v>31.03.22</c:v>
                </c:pt>
                <c:pt idx="2">
                  <c:v>30.06.22</c:v>
                </c:pt>
                <c:pt idx="3">
                  <c:v>30.09.22</c:v>
                </c:pt>
                <c:pt idx="4">
                  <c:v>31.12.22</c:v>
                </c:pt>
              </c:strCache>
            </c:strRef>
          </c:cat>
          <c:val>
            <c:numRef>
              <c:f>'5.4'!$D$6:$D$10</c:f>
              <c:numCache>
                <c:formatCode>0.0</c:formatCode>
                <c:ptCount val="5"/>
                <c:pt idx="0">
                  <c:v>43.139084795721502</c:v>
                </c:pt>
                <c:pt idx="1">
                  <c:v>43.606789870219139</c:v>
                </c:pt>
                <c:pt idx="2">
                  <c:v>42.923429405449681</c:v>
                </c:pt>
                <c:pt idx="3">
                  <c:v>42.820482564648067</c:v>
                </c:pt>
                <c:pt idx="4">
                  <c:v>42.251197584609592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"/>
      </c:valAx>
      <c:valAx>
        <c:axId val="857503248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323783730158730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84659603174603193"/>
          <c:w val="0.9916666666666667"/>
          <c:h val="0.13910158730158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6373063492063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'5.5'!$B$5</c:f>
              <c:strCache>
                <c:ptCount val="1"/>
                <c:pt idx="0">
                  <c:v>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31.12.20</c:v>
                </c:pt>
                <c:pt idx="1">
                  <c:v>30.06.21</c:v>
                </c:pt>
                <c:pt idx="2">
                  <c:v>31.12.21</c:v>
                </c:pt>
                <c:pt idx="3">
                  <c:v>30.06.22</c:v>
                </c:pt>
                <c:pt idx="4">
                  <c:v>31.12.22</c:v>
                </c:pt>
              </c:strCache>
            </c:strRef>
          </c:cat>
          <c:val>
            <c:numRef>
              <c:f>'5.5'!$B$6:$B$10</c:f>
              <c:numCache>
                <c:formatCode>0</c:formatCode>
                <c:ptCount val="5"/>
                <c:pt idx="0">
                  <c:v>164.94599400000001</c:v>
                </c:pt>
                <c:pt idx="1">
                  <c:v>162.78037499999999</c:v>
                </c:pt>
                <c:pt idx="2">
                  <c:v>179</c:v>
                </c:pt>
                <c:pt idx="3">
                  <c:v>209.6526715</c:v>
                </c:pt>
                <c:pt idx="4">
                  <c:v>218.01900000000001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D-4C19-A959-6741692AD2FE}"/>
            </c:ext>
          </c:extLst>
        </c:ser>
        <c:ser>
          <c:idx val="1"/>
          <c:order val="1"/>
          <c:tx>
            <c:strRef>
              <c:f>'5.5'!$C$5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31.12.20</c:v>
                </c:pt>
                <c:pt idx="1">
                  <c:v>30.06.21</c:v>
                </c:pt>
                <c:pt idx="2">
                  <c:v>31.12.21</c:v>
                </c:pt>
                <c:pt idx="3">
                  <c:v>30.06.22</c:v>
                </c:pt>
                <c:pt idx="4">
                  <c:v>31.12.22</c:v>
                </c:pt>
              </c:strCache>
            </c:strRef>
          </c:cat>
          <c:val>
            <c:numRef>
              <c:f>'5.5'!$C$6:$C$10</c:f>
              <c:numCache>
                <c:formatCode>0</c:formatCode>
                <c:ptCount val="5"/>
                <c:pt idx="0">
                  <c:v>441.76499999999999</c:v>
                </c:pt>
                <c:pt idx="1">
                  <c:v>447.49</c:v>
                </c:pt>
                <c:pt idx="2">
                  <c:v>432.584</c:v>
                </c:pt>
                <c:pt idx="3">
                  <c:v>509.71300000000002</c:v>
                </c:pt>
                <c:pt idx="4">
                  <c:v>643.91600000000005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D-4C19-A959-6741692AD2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'5.5'!$D$5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D-4C19-A959-6741692AD2FE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D-4C19-A959-6741692AD2FE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D-4C19-A959-6741692AD2FE}"/>
                </c:ext>
              </c:extLst>
            </c:dLbl>
            <c:dLbl>
              <c:idx val="3"/>
              <c:layout>
                <c:manualLayout>
                  <c:x val="-4.2864696387822247E-2"/>
                  <c:y val="-4.767579365079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D-4C19-A959-6741692AD2FE}"/>
                </c:ext>
              </c:extLst>
            </c:dLbl>
            <c:dLbl>
              <c:idx val="4"/>
              <c:layout>
                <c:manualLayout>
                  <c:x val="-3.7639004842210722E-2"/>
                  <c:y val="-4.5768253968253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D-4C19-A959-6741692AD2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'5.5'!$A$6:$A$10</c:f>
              <c:strCache>
                <c:ptCount val="5"/>
                <c:pt idx="0">
                  <c:v>31.12.20</c:v>
                </c:pt>
                <c:pt idx="1">
                  <c:v>30.06.21</c:v>
                </c:pt>
                <c:pt idx="2">
                  <c:v>31.12.21</c:v>
                </c:pt>
                <c:pt idx="3">
                  <c:v>30.06.22</c:v>
                </c:pt>
                <c:pt idx="4">
                  <c:v>31.12.22</c:v>
                </c:pt>
              </c:strCache>
            </c:strRef>
          </c:cat>
          <c:val>
            <c:numRef>
              <c:f>'5.5'!$D$6:$D$10</c:f>
              <c:numCache>
                <c:formatCode>0.0</c:formatCode>
                <c:ptCount val="5"/>
                <c:pt idx="0">
                  <c:v>21.425921989957509</c:v>
                </c:pt>
                <c:pt idx="1">
                  <c:v>21.992331692318565</c:v>
                </c:pt>
                <c:pt idx="2">
                  <c:v>19.333363128491619</c:v>
                </c:pt>
                <c:pt idx="3">
                  <c:v>19.449807010925689</c:v>
                </c:pt>
                <c:pt idx="4">
                  <c:v>23.627885642994418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9D-4C19-A959-6741692AD2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298768253968254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00"/>
      </c:valAx>
      <c:valAx>
        <c:axId val="857503248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323783730158730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5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253937774809371"/>
          <c:y val="0.84659603174603193"/>
          <c:w val="0.48980213725162797"/>
          <c:h val="0.15340396825396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55392156862746"/>
          <c:y val="5.5436507936507937E-2"/>
          <c:w val="0.7673467320261439"/>
          <c:h val="0.73892579365079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E-454D-B3D6-E67B880D681F}"/>
              </c:ext>
            </c:extLst>
          </c:dPt>
          <c:dPt>
            <c:idx val="8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E-454D-B3D6-E67B880D681F}"/>
              </c:ext>
            </c:extLst>
          </c:dPt>
          <c:dPt>
            <c:idx val="14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6E-454D-B3D6-E67B880D681F}"/>
              </c:ext>
            </c:extLst>
          </c:dPt>
          <c:dPt>
            <c:idx val="21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E-454D-B3D6-E67B880D681F}"/>
              </c:ext>
            </c:extLst>
          </c:dPt>
          <c:val>
            <c:numRef>
              <c:f>'5.6'!$A$11:$A$76</c:f>
              <c:numCache>
                <c:formatCode>_(* #\ ##0.0_);_(* \(#\ ##0.0\);_(* "-"??_);_(@_)</c:formatCode>
                <c:ptCount val="66"/>
                <c:pt idx="0">
                  <c:v>54.54706124798966</c:v>
                </c:pt>
                <c:pt idx="1">
                  <c:v>51.003595274781723</c:v>
                </c:pt>
                <c:pt idx="2">
                  <c:v>45.781184407650549</c:v>
                </c:pt>
                <c:pt idx="3">
                  <c:v>44.998858484108389</c:v>
                </c:pt>
                <c:pt idx="4">
                  <c:v>42.459157619971272</c:v>
                </c:pt>
                <c:pt idx="5">
                  <c:v>40.146389101207163</c:v>
                </c:pt>
                <c:pt idx="6">
                  <c:v>32.221735206909891</c:v>
                </c:pt>
                <c:pt idx="7">
                  <c:v>32.0169941582581</c:v>
                </c:pt>
                <c:pt idx="8">
                  <c:v>31.96879860484292</c:v>
                </c:pt>
                <c:pt idx="9">
                  <c:v>30.748887960928851</c:v>
                </c:pt>
                <c:pt idx="10">
                  <c:v>29.87672792323955</c:v>
                </c:pt>
                <c:pt idx="11">
                  <c:v>28.903450123585621</c:v>
                </c:pt>
                <c:pt idx="12">
                  <c:v>28.809526527040649</c:v>
                </c:pt>
                <c:pt idx="13">
                  <c:v>28.358506063680728</c:v>
                </c:pt>
                <c:pt idx="14">
                  <c:v>25.18341636775374</c:v>
                </c:pt>
                <c:pt idx="15">
                  <c:v>24.471035277841828</c:v>
                </c:pt>
                <c:pt idx="16">
                  <c:v>23.579670258862802</c:v>
                </c:pt>
                <c:pt idx="17">
                  <c:v>22.746184574413601</c:v>
                </c:pt>
                <c:pt idx="18">
                  <c:v>21.632635712587739</c:v>
                </c:pt>
                <c:pt idx="19">
                  <c:v>21.530461406637372</c:v>
                </c:pt>
                <c:pt idx="20">
                  <c:v>21.450056116722781</c:v>
                </c:pt>
                <c:pt idx="21">
                  <c:v>20.77225042983989</c:v>
                </c:pt>
                <c:pt idx="22">
                  <c:v>19.849935316946961</c:v>
                </c:pt>
                <c:pt idx="23">
                  <c:v>19.81258916852137</c:v>
                </c:pt>
                <c:pt idx="24">
                  <c:v>18.90188387716838</c:v>
                </c:pt>
                <c:pt idx="25">
                  <c:v>18.52209477068234</c:v>
                </c:pt>
                <c:pt idx="26">
                  <c:v>16.216506241015441</c:v>
                </c:pt>
                <c:pt idx="27">
                  <c:v>14.86675794366475</c:v>
                </c:pt>
                <c:pt idx="28">
                  <c:v>14.650808743140569</c:v>
                </c:pt>
                <c:pt idx="29">
                  <c:v>13.74190347955496</c:v>
                </c:pt>
                <c:pt idx="30">
                  <c:v>13.184811542374231</c:v>
                </c:pt>
                <c:pt idx="31">
                  <c:v>12.065826483104949</c:v>
                </c:pt>
                <c:pt idx="32">
                  <c:v>11.930636407846951</c:v>
                </c:pt>
                <c:pt idx="33">
                  <c:v>11.752498326661989</c:v>
                </c:pt>
                <c:pt idx="34">
                  <c:v>11.56470365258207</c:v>
                </c:pt>
                <c:pt idx="35">
                  <c:v>10.28970121083713</c:v>
                </c:pt>
                <c:pt idx="36">
                  <c:v>9.8892811537594785</c:v>
                </c:pt>
                <c:pt idx="37">
                  <c:v>9.1720976240750254</c:v>
                </c:pt>
                <c:pt idx="38">
                  <c:v>8.9534776047133828</c:v>
                </c:pt>
                <c:pt idx="39">
                  <c:v>8.5856319631953184</c:v>
                </c:pt>
                <c:pt idx="40">
                  <c:v>8.2346630143240294</c:v>
                </c:pt>
                <c:pt idx="41">
                  <c:v>8.179877874793128</c:v>
                </c:pt>
                <c:pt idx="42">
                  <c:v>7.5746552068758728</c:v>
                </c:pt>
                <c:pt idx="43">
                  <c:v>7.4444974759961937</c:v>
                </c:pt>
                <c:pt idx="44">
                  <c:v>7.2553359972634137</c:v>
                </c:pt>
                <c:pt idx="45">
                  <c:v>7.1062670299727531</c:v>
                </c:pt>
                <c:pt idx="46">
                  <c:v>7.0928964994876207</c:v>
                </c:pt>
                <c:pt idx="47">
                  <c:v>6.4603333077336611</c:v>
                </c:pt>
                <c:pt idx="48">
                  <c:v>6.2422907488986779</c:v>
                </c:pt>
                <c:pt idx="49">
                  <c:v>5.9307784153220204</c:v>
                </c:pt>
                <c:pt idx="50">
                  <c:v>5.3430597352276381</c:v>
                </c:pt>
                <c:pt idx="51">
                  <c:v>5.0997355856112909</c:v>
                </c:pt>
                <c:pt idx="52">
                  <c:v>4.2990158770554592</c:v>
                </c:pt>
                <c:pt idx="53">
                  <c:v>4.1482192938100653</c:v>
                </c:pt>
                <c:pt idx="54">
                  <c:v>3.158786223484817</c:v>
                </c:pt>
                <c:pt idx="55">
                  <c:v>2.9275079731699858</c:v>
                </c:pt>
                <c:pt idx="56">
                  <c:v>2.53120273255219</c:v>
                </c:pt>
                <c:pt idx="57">
                  <c:v>2.2370417193426002</c:v>
                </c:pt>
                <c:pt idx="58">
                  <c:v>2.15093333333333</c:v>
                </c:pt>
                <c:pt idx="59">
                  <c:v>1.921011058451817</c:v>
                </c:pt>
                <c:pt idx="60">
                  <c:v>1.5287104118077071</c:v>
                </c:pt>
                <c:pt idx="61">
                  <c:v>1.424587944677822</c:v>
                </c:pt>
                <c:pt idx="62">
                  <c:v>1.151465096236713</c:v>
                </c:pt>
                <c:pt idx="63">
                  <c:v>1.0422187605125159</c:v>
                </c:pt>
                <c:pt idx="64">
                  <c:v>0.98724414120439086</c:v>
                </c:pt>
                <c:pt idx="65">
                  <c:v>0.31723867925707172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74744"/>
        <c:axId val="535175072"/>
      </c:barChart>
      <c:barChart>
        <c:barDir val="col"/>
        <c:grouping val="clustered"/>
        <c:varyColors val="0"/>
        <c:ser>
          <c:idx val="2"/>
          <c:order val="2"/>
          <c:tx>
            <c:strRef>
              <c:f>'5.6'!$C$6</c:f>
              <c:strCache>
                <c:ptCount val="1"/>
                <c:pt idx="0">
                  <c:v>Fondsforvaltere med FK &gt; 100 mrd.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'5.6'!$C$11:$C$76</c:f>
              <c:numCache>
                <c:formatCode>_(* #\ ##0.0_);_(* \(#\ ##0.0\);_(* "-"??_);_(@_)</c:formatCode>
                <c:ptCount val="66"/>
                <c:pt idx="18">
                  <c:v>21.632635712587739</c:v>
                </c:pt>
                <c:pt idx="28">
                  <c:v>14.650808743140569</c:v>
                </c:pt>
                <c:pt idx="39">
                  <c:v>8.5856319631953184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5296096"/>
        <c:axId val="825301016"/>
      </c:barChart>
      <c:lineChart>
        <c:grouping val="standard"/>
        <c:varyColors val="0"/>
        <c:ser>
          <c:idx val="1"/>
          <c:order val="1"/>
          <c:tx>
            <c:strRef>
              <c:f>'5.6'!$B$6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'5.6'!$B$11:$B$76</c:f>
              <c:numCache>
                <c:formatCode>_(* #\ ##0.0_);_(* \(#\ ##0.0\);_(* "-"??_);_(@_)</c:formatCode>
                <c:ptCount val="66"/>
                <c:pt idx="0">
                  <c:v>12.62531901273959</c:v>
                </c:pt>
                <c:pt idx="1">
                  <c:v>12.62531901273959</c:v>
                </c:pt>
                <c:pt idx="2">
                  <c:v>12.62531901273959</c:v>
                </c:pt>
                <c:pt idx="3">
                  <c:v>12.62531901273959</c:v>
                </c:pt>
                <c:pt idx="4">
                  <c:v>12.62531901273959</c:v>
                </c:pt>
                <c:pt idx="5">
                  <c:v>12.62531901273959</c:v>
                </c:pt>
                <c:pt idx="6">
                  <c:v>12.62531901273959</c:v>
                </c:pt>
                <c:pt idx="7">
                  <c:v>12.62531901273959</c:v>
                </c:pt>
                <c:pt idx="8">
                  <c:v>12.62531901273959</c:v>
                </c:pt>
                <c:pt idx="9">
                  <c:v>12.62531901273959</c:v>
                </c:pt>
                <c:pt idx="10">
                  <c:v>12.62531901273959</c:v>
                </c:pt>
                <c:pt idx="11">
                  <c:v>12.62531901273959</c:v>
                </c:pt>
                <c:pt idx="12">
                  <c:v>12.62531901273959</c:v>
                </c:pt>
                <c:pt idx="13">
                  <c:v>12.62531901273959</c:v>
                </c:pt>
                <c:pt idx="14">
                  <c:v>12.62531901273959</c:v>
                </c:pt>
                <c:pt idx="15">
                  <c:v>12.62531901273959</c:v>
                </c:pt>
                <c:pt idx="16">
                  <c:v>12.62531901273959</c:v>
                </c:pt>
                <c:pt idx="17">
                  <c:v>12.62531901273959</c:v>
                </c:pt>
                <c:pt idx="18">
                  <c:v>12.62531901273959</c:v>
                </c:pt>
                <c:pt idx="19">
                  <c:v>12.62531901273959</c:v>
                </c:pt>
                <c:pt idx="20">
                  <c:v>12.62531901273959</c:v>
                </c:pt>
                <c:pt idx="21">
                  <c:v>12.62531901273959</c:v>
                </c:pt>
                <c:pt idx="22">
                  <c:v>12.62531901273959</c:v>
                </c:pt>
                <c:pt idx="23">
                  <c:v>12.62531901273959</c:v>
                </c:pt>
                <c:pt idx="24">
                  <c:v>12.62531901273959</c:v>
                </c:pt>
                <c:pt idx="25">
                  <c:v>12.62531901273959</c:v>
                </c:pt>
                <c:pt idx="26">
                  <c:v>12.62531901273959</c:v>
                </c:pt>
                <c:pt idx="27">
                  <c:v>12.62531901273959</c:v>
                </c:pt>
                <c:pt idx="28">
                  <c:v>12.62531901273959</c:v>
                </c:pt>
                <c:pt idx="29">
                  <c:v>12.62531901273959</c:v>
                </c:pt>
                <c:pt idx="30">
                  <c:v>12.62531901273959</c:v>
                </c:pt>
                <c:pt idx="31">
                  <c:v>12.62531901273959</c:v>
                </c:pt>
                <c:pt idx="32">
                  <c:v>12.62531901273959</c:v>
                </c:pt>
                <c:pt idx="33">
                  <c:v>12.62531901273959</c:v>
                </c:pt>
                <c:pt idx="34">
                  <c:v>12.62531901273959</c:v>
                </c:pt>
                <c:pt idx="35">
                  <c:v>12.62531901273959</c:v>
                </c:pt>
                <c:pt idx="36">
                  <c:v>12.62531901273959</c:v>
                </c:pt>
                <c:pt idx="37">
                  <c:v>12.62531901273959</c:v>
                </c:pt>
                <c:pt idx="38">
                  <c:v>12.62531901273959</c:v>
                </c:pt>
                <c:pt idx="39">
                  <c:v>12.62531901273959</c:v>
                </c:pt>
                <c:pt idx="40">
                  <c:v>12.62531901273959</c:v>
                </c:pt>
                <c:pt idx="41">
                  <c:v>12.62531901273959</c:v>
                </c:pt>
                <c:pt idx="42">
                  <c:v>12.62531901273959</c:v>
                </c:pt>
                <c:pt idx="43">
                  <c:v>12.62531901273959</c:v>
                </c:pt>
                <c:pt idx="44">
                  <c:v>12.62531901273959</c:v>
                </c:pt>
                <c:pt idx="45">
                  <c:v>12.62531901273959</c:v>
                </c:pt>
                <c:pt idx="46">
                  <c:v>12.62531901273959</c:v>
                </c:pt>
                <c:pt idx="47">
                  <c:v>12.62531901273959</c:v>
                </c:pt>
                <c:pt idx="48">
                  <c:v>12.62531901273959</c:v>
                </c:pt>
                <c:pt idx="49">
                  <c:v>12.62531901273959</c:v>
                </c:pt>
                <c:pt idx="50">
                  <c:v>12.62531901273959</c:v>
                </c:pt>
                <c:pt idx="51">
                  <c:v>12.62531901273959</c:v>
                </c:pt>
                <c:pt idx="52">
                  <c:v>12.62531901273959</c:v>
                </c:pt>
                <c:pt idx="53">
                  <c:v>12.62531901273959</c:v>
                </c:pt>
                <c:pt idx="54">
                  <c:v>12.62531901273959</c:v>
                </c:pt>
                <c:pt idx="55">
                  <c:v>12.62531901273959</c:v>
                </c:pt>
                <c:pt idx="56">
                  <c:v>12.62531901273959</c:v>
                </c:pt>
                <c:pt idx="57">
                  <c:v>12.62531901273959</c:v>
                </c:pt>
                <c:pt idx="58">
                  <c:v>12.62531901273959</c:v>
                </c:pt>
                <c:pt idx="59">
                  <c:v>12.62531901273959</c:v>
                </c:pt>
                <c:pt idx="60">
                  <c:v>12.62531901273959</c:v>
                </c:pt>
                <c:pt idx="61">
                  <c:v>12.62531901273959</c:v>
                </c:pt>
                <c:pt idx="62">
                  <c:v>12.62531901273959</c:v>
                </c:pt>
                <c:pt idx="63">
                  <c:v>12.62531901273959</c:v>
                </c:pt>
                <c:pt idx="64">
                  <c:v>12.62531901273959</c:v>
                </c:pt>
                <c:pt idx="65">
                  <c:v>12.62531901273959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4744"/>
        <c:axId val="535175072"/>
      </c:lineChart>
      <c:catAx>
        <c:axId val="53517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75072"/>
        <c:crosses val="autoZero"/>
        <c:auto val="1"/>
        <c:lblAlgn val="ctr"/>
        <c:lblOffset val="100"/>
        <c:noMultiLvlLbl val="0"/>
      </c:catAx>
      <c:valAx>
        <c:axId val="53517507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1.3852287581699345E-2"/>
              <c:y val="0.30630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74744"/>
        <c:crosses val="autoZero"/>
        <c:crossBetween val="between"/>
        <c:majorUnit val="10"/>
      </c:valAx>
      <c:valAx>
        <c:axId val="825301016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296096"/>
        <c:crosses val="max"/>
        <c:crossBetween val="between"/>
      </c:valAx>
      <c:catAx>
        <c:axId val="82529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25301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995751633986943E-2"/>
          <c:y val="0.83971944444444446"/>
          <c:w val="0.80740718954248369"/>
          <c:h val="0.13004246031746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513905327836E-2"/>
          <c:y val="3.6575238171039116E-2"/>
          <c:w val="0.8276914781139405"/>
          <c:h val="0.56755529214762146"/>
        </c:manualLayout>
      </c:layout>
      <c:lineChart>
        <c:grouping val="standard"/>
        <c:varyColors val="0"/>
        <c:ser>
          <c:idx val="0"/>
          <c:order val="0"/>
          <c:tx>
            <c:strRef>
              <c:f>'5.7'!$B$7</c:f>
              <c:strCache>
                <c:ptCount val="1"/>
                <c:pt idx="0">
                  <c:v>ABG SUNDAL COLLIER HOLDING ASA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'5.7'!$C$7:$G$7</c:f>
              <c:numCache>
                <c:formatCode>0.0</c:formatCode>
                <c:ptCount val="5"/>
                <c:pt idx="0">
                  <c:v>13.023216741625863</c:v>
                </c:pt>
                <c:pt idx="1">
                  <c:v>11.086395040940133</c:v>
                </c:pt>
                <c:pt idx="2">
                  <c:v>11.63200728214342</c:v>
                </c:pt>
                <c:pt idx="3">
                  <c:v>12.523296285788357</c:v>
                </c:pt>
                <c:pt idx="4">
                  <c:v>13.372635940567676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A-4789-ADB8-312C6AA5BAE9}"/>
            </c:ext>
          </c:extLst>
        </c:ser>
        <c:ser>
          <c:idx val="2"/>
          <c:order val="2"/>
          <c:tx>
            <c:strRef>
              <c:f>'5.7'!$B$9</c:f>
              <c:strCache>
                <c:ptCount val="1"/>
                <c:pt idx="0">
                  <c:v>ARCTIC SECURITIES AS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'5.7'!$C$9:$G$9</c:f>
              <c:numCache>
                <c:formatCode>0.0</c:formatCode>
                <c:ptCount val="5"/>
                <c:pt idx="0">
                  <c:v>8.3424860563616612</c:v>
                </c:pt>
                <c:pt idx="1">
                  <c:v>8.7103208735876994</c:v>
                </c:pt>
                <c:pt idx="2">
                  <c:v>9.5358187022795349</c:v>
                </c:pt>
                <c:pt idx="3">
                  <c:v>9.9190445023586431</c:v>
                </c:pt>
                <c:pt idx="4">
                  <c:v>9.5265383534473731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A-4789-ADB8-312C6AA5BAE9}"/>
            </c:ext>
          </c:extLst>
        </c:ser>
        <c:ser>
          <c:idx val="3"/>
          <c:order val="3"/>
          <c:tx>
            <c:strRef>
              <c:f>'5.7'!$B$10</c:f>
              <c:strCache>
                <c:ptCount val="1"/>
                <c:pt idx="0">
                  <c:v>FORMUESFORVALTNING AS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'5.7'!$C$10:$G$10</c:f>
              <c:numCache>
                <c:formatCode>0.0</c:formatCode>
                <c:ptCount val="5"/>
                <c:pt idx="0">
                  <c:v>8.3400872653016247</c:v>
                </c:pt>
                <c:pt idx="1">
                  <c:v>8.0738429988838956</c:v>
                </c:pt>
                <c:pt idx="2">
                  <c:v>11.205950929379281</c:v>
                </c:pt>
                <c:pt idx="3">
                  <c:v>11.670167166690629</c:v>
                </c:pt>
                <c:pt idx="4">
                  <c:v>9.9262956901254782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A-4789-ADB8-312C6AA5BAE9}"/>
            </c:ext>
          </c:extLst>
        </c:ser>
        <c:ser>
          <c:idx val="4"/>
          <c:order val="4"/>
          <c:tx>
            <c:strRef>
              <c:f>'5.7'!$B$11</c:f>
              <c:strCache>
                <c:ptCount val="1"/>
                <c:pt idx="0">
                  <c:v>CLARKSONS PLATOU SECURITIES AS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'5.7'!$C$11:$G$11</c:f>
              <c:numCache>
                <c:formatCode>0.0</c:formatCode>
                <c:ptCount val="5"/>
                <c:pt idx="0">
                  <c:v>20.963961429455789</c:v>
                </c:pt>
                <c:pt idx="1">
                  <c:v>24.539228466716022</c:v>
                </c:pt>
                <c:pt idx="2">
                  <c:v>26.007294513639856</c:v>
                </c:pt>
                <c:pt idx="3">
                  <c:v>23.803488565109198</c:v>
                </c:pt>
                <c:pt idx="4">
                  <c:v>20.651845661527631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A-4789-ADB8-312C6AA5BAE9}"/>
            </c:ext>
          </c:extLst>
        </c:ser>
        <c:ser>
          <c:idx val="6"/>
          <c:order val="5"/>
          <c:tx>
            <c:strRef>
              <c:f>'5.7'!$B$12</c:f>
              <c:strCache>
                <c:ptCount val="1"/>
                <c:pt idx="0">
                  <c:v>Krav til ansvarlig kapital ( 8%)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'5.7'!$C$12:$G$12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'5.7'!$B$8</c:f>
              <c:strCache>
                <c:ptCount val="1"/>
                <c:pt idx="0">
                  <c:v>PARETO SECURITIES AS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'5.7'!$C$6:$G$6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'5.7'!$C$8:$G$8</c:f>
              <c:numCache>
                <c:formatCode>0.0</c:formatCode>
                <c:ptCount val="5"/>
                <c:pt idx="0">
                  <c:v>9.8533165253686388</c:v>
                </c:pt>
                <c:pt idx="1">
                  <c:v>10.322508976064542</c:v>
                </c:pt>
                <c:pt idx="2">
                  <c:v>10.037023024591443</c:v>
                </c:pt>
                <c:pt idx="3">
                  <c:v>10.427453458705244</c:v>
                </c:pt>
                <c:pt idx="4">
                  <c:v>9.9693153952601001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A-4789-ADB8-312C6AA5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4771048"/>
        <c:crosses val="autoZero"/>
        <c:crossBetween val="midCat"/>
      </c:valAx>
      <c:valAx>
        <c:axId val="882704568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696696"/>
        <c:crosses val="max"/>
        <c:crossBetween val="between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047479280143736"/>
          <c:w val="0.56369970556944538"/>
          <c:h val="0.24952520719856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8990749706169E-2"/>
          <c:y val="7.5663050262039719E-2"/>
          <c:w val="0.83499814263356287"/>
          <c:h val="0.56892525242162306"/>
        </c:manualLayout>
      </c:layout>
      <c:lineChart>
        <c:grouping val="standard"/>
        <c:varyColors val="0"/>
        <c:ser>
          <c:idx val="0"/>
          <c:order val="0"/>
          <c:tx>
            <c:strRef>
              <c:f>'5.8'!$B$7</c:f>
              <c:strCache>
                <c:ptCount val="1"/>
                <c:pt idx="0">
                  <c:v>DNB ASSET MANAGEMENT HOLDING AS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'5.8'!$C$7:$G$7</c:f>
              <c:numCache>
                <c:formatCode>0.0</c:formatCode>
                <c:ptCount val="5"/>
                <c:pt idx="0">
                  <c:v>24.502494667889692</c:v>
                </c:pt>
                <c:pt idx="1">
                  <c:v>37.850008651217941</c:v>
                </c:pt>
                <c:pt idx="2">
                  <c:v>37.8954089517417</c:v>
                </c:pt>
                <c:pt idx="3">
                  <c:v>36.200102265143414</c:v>
                </c:pt>
                <c:pt idx="4">
                  <c:v>36.162988724640769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4057-AEC5-B72FE2EE409B}"/>
            </c:ext>
          </c:extLst>
        </c:ser>
        <c:ser>
          <c:idx val="2"/>
          <c:order val="2"/>
          <c:tx>
            <c:strRef>
              <c:f>'5.8'!$B$9</c:f>
              <c:strCache>
                <c:ptCount val="1"/>
                <c:pt idx="0">
                  <c:v>STOREBRAND ASSET MANAGEMENT AS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'5.8'!$C$9:$G$9</c:f>
              <c:numCache>
                <c:formatCode>0.0</c:formatCode>
                <c:ptCount val="5"/>
                <c:pt idx="0">
                  <c:v>11.518354277714611</c:v>
                </c:pt>
                <c:pt idx="1">
                  <c:v>12.130377934562807</c:v>
                </c:pt>
                <c:pt idx="2">
                  <c:v>12.794520680575403</c:v>
                </c:pt>
                <c:pt idx="3">
                  <c:v>12.032646772033798</c:v>
                </c:pt>
                <c:pt idx="4">
                  <c:v>11.932020741581894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0-4057-AEC5-B72FE2EE409B}"/>
            </c:ext>
          </c:extLst>
        </c:ser>
        <c:ser>
          <c:idx val="3"/>
          <c:order val="3"/>
          <c:tx>
            <c:strRef>
              <c:f>'5.8'!$B$10</c:f>
              <c:strCache>
                <c:ptCount val="1"/>
                <c:pt idx="0">
                  <c:v>HJO INVEST AS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'5.8'!$C$10:$G$10</c:f>
              <c:numCache>
                <c:formatCode>0.0</c:formatCode>
                <c:ptCount val="5"/>
                <c:pt idx="1">
                  <c:v>103.77955775012741</c:v>
                </c:pt>
                <c:pt idx="2">
                  <c:v>97.858148106779851</c:v>
                </c:pt>
                <c:pt idx="3">
                  <c:v>121.11740608384905</c:v>
                </c:pt>
                <c:pt idx="4">
                  <c:v>87.934586798701233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60-4057-AEC5-B72FE2EE409B}"/>
            </c:ext>
          </c:extLst>
        </c:ser>
        <c:ser>
          <c:idx val="4"/>
          <c:order val="4"/>
          <c:tx>
            <c:strRef>
              <c:f>'5.8'!$B$11</c:f>
              <c:strCache>
                <c:ptCount val="1"/>
                <c:pt idx="0">
                  <c:v>COUSI INVEST 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'5.8'!$C$11:$G$11</c:f>
              <c:numCache>
                <c:formatCode>0.0</c:formatCode>
                <c:ptCount val="5"/>
                <c:pt idx="0">
                  <c:v>46.800207816198117</c:v>
                </c:pt>
                <c:pt idx="1">
                  <c:v>87.581287691508294</c:v>
                </c:pt>
                <c:pt idx="2">
                  <c:v>63.743540976844905</c:v>
                </c:pt>
                <c:pt idx="3">
                  <c:v>61.127378002889586</c:v>
                </c:pt>
                <c:pt idx="4">
                  <c:v>40.913896108934324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0-4057-AEC5-B72FE2EE409B}"/>
            </c:ext>
          </c:extLst>
        </c:ser>
        <c:ser>
          <c:idx val="6"/>
          <c:order val="5"/>
          <c:tx>
            <c:strRef>
              <c:f>'5.8'!$B$12</c:f>
              <c:strCache>
                <c:ptCount val="1"/>
                <c:pt idx="0">
                  <c:v>Krav til ansvarlig kapital (8 %)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'5.8'!$C$12:$G$12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71048"/>
        <c:axId val="664771376"/>
      </c:lineChart>
      <c:lineChart>
        <c:grouping val="standard"/>
        <c:varyColors val="0"/>
        <c:ser>
          <c:idx val="1"/>
          <c:order val="1"/>
          <c:tx>
            <c:strRef>
              <c:f>'5.8'!$B$8</c:f>
              <c:strCache>
                <c:ptCount val="1"/>
                <c:pt idx="0">
                  <c:v>SPAREBANK 1 FORVALTNING AS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strRef>
              <c:f>'5.8'!$C$6:$G$6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'5.8'!$C$8:$G$8</c:f>
              <c:numCache>
                <c:formatCode>0.0</c:formatCode>
                <c:ptCount val="5"/>
                <c:pt idx="2">
                  <c:v>25.746401446654609</c:v>
                </c:pt>
                <c:pt idx="3">
                  <c:v>24.558228997509506</c:v>
                </c:pt>
                <c:pt idx="4">
                  <c:v>39.174174351465915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0-4057-AEC5-B72FE2EE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696696"/>
        <c:axId val="882704568"/>
      </c:lineChart>
      <c:catAx>
        <c:axId val="664771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664771376"/>
        <c:crosses val="autoZero"/>
        <c:auto val="1"/>
        <c:lblAlgn val="ctr"/>
        <c:lblOffset val="100"/>
        <c:noMultiLvlLbl val="0"/>
      </c:catAx>
      <c:valAx>
        <c:axId val="664771376"/>
        <c:scaling>
          <c:orientation val="minMax"/>
          <c:max val="14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nb-NO"/>
          </a:p>
        </c:txPr>
        <c:crossAx val="664771048"/>
        <c:crosses val="autoZero"/>
        <c:crossBetween val="midCat"/>
        <c:majorUnit val="20"/>
        <c:minorUnit val="20"/>
      </c:valAx>
      <c:valAx>
        <c:axId val="882704568"/>
        <c:scaling>
          <c:orientation val="minMax"/>
          <c:max val="14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nb-NO"/>
          </a:p>
        </c:txPr>
        <c:crossAx val="882696696"/>
        <c:crosses val="max"/>
        <c:crossBetween val="between"/>
        <c:majorUnit val="20"/>
        <c:minorUnit val="20"/>
      </c:valAx>
      <c:catAx>
        <c:axId val="88269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045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"/>
          <c:y val="0.77092923645130673"/>
          <c:w val="0.55761794276875487"/>
          <c:h val="0.22907076354869321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9523</xdr:rowOff>
    </xdr:from>
    <xdr:to>
      <xdr:col>3</xdr:col>
      <xdr:colOff>423162</xdr:colOff>
      <xdr:row>26</xdr:row>
      <xdr:rowOff>119698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F5A7763-7FAF-42FE-90C3-C9CCDF42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11</xdr:row>
      <xdr:rowOff>52387</xdr:rowOff>
    </xdr:from>
    <xdr:to>
      <xdr:col>3</xdr:col>
      <xdr:colOff>192975</xdr:colOff>
      <xdr:row>24</xdr:row>
      <xdr:rowOff>95887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DF1B47C5-A5A2-4171-828F-DD6C3D3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863311</xdr:colOff>
      <xdr:row>11</xdr:row>
      <xdr:rowOff>19915</xdr:rowOff>
    </xdr:from>
    <xdr:to>
      <xdr:col>3</xdr:col>
      <xdr:colOff>896216</xdr:colOff>
      <xdr:row>26</xdr:row>
      <xdr:rowOff>111040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77C964E-C0C0-4DCC-A278-D43E840B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6212</xdr:colOff>
      <xdr:row>6</xdr:row>
      <xdr:rowOff>2897</xdr:rowOff>
    </xdr:from>
    <xdr:to>
      <xdr:col>5</xdr:col>
      <xdr:colOff>805612</xdr:colOff>
      <xdr:row>21</xdr:row>
      <xdr:rowOff>141647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C2C9A83-4402-49EB-BE1E-DEA66057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625476</xdr:colOff>
      <xdr:row>10</xdr:row>
      <xdr:rowOff>19050</xdr:rowOff>
    </xdr:from>
    <xdr:to>
      <xdr:col>3</xdr:col>
      <xdr:colOff>769751</xdr:colOff>
      <xdr:row>25</xdr:row>
      <xdr:rowOff>110175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F8AC62-1F8A-45E0-BFA8-A254C73E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23812</xdr:rowOff>
    </xdr:from>
    <xdr:to>
      <xdr:col>7</xdr:col>
      <xdr:colOff>59625</xdr:colOff>
      <xdr:row>20</xdr:row>
      <xdr:rowOff>114937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A2D01-A60F-4029-810C-2FC01E17E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10</xdr:row>
      <xdr:rowOff>47624</xdr:rowOff>
    </xdr:from>
    <xdr:to>
      <xdr:col>4</xdr:col>
      <xdr:colOff>59624</xdr:colOff>
      <xdr:row>25</xdr:row>
      <xdr:rowOff>138749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931734-7B89-432B-A4F3-DF2463E3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4</xdr:row>
      <xdr:rowOff>65086</xdr:rowOff>
    </xdr:from>
    <xdr:to>
      <xdr:col>8</xdr:col>
      <xdr:colOff>525325</xdr:colOff>
      <xdr:row>19</xdr:row>
      <xdr:rowOff>153036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6F1DABE9-6721-4FCF-B2CB-64ABAF8DB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8</xdr:row>
      <xdr:rowOff>82550</xdr:rowOff>
    </xdr:from>
    <xdr:to>
      <xdr:col>4</xdr:col>
      <xdr:colOff>694624</xdr:colOff>
      <xdr:row>24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2EC4F7-F4DE-48DE-897A-ED9E8D7D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774010</xdr:colOff>
      <xdr:row>12</xdr:row>
      <xdr:rowOff>27620</xdr:rowOff>
    </xdr:from>
    <xdr:to>
      <xdr:col>4</xdr:col>
      <xdr:colOff>576460</xdr:colOff>
      <xdr:row>27</xdr:row>
      <xdr:rowOff>118745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F4E7E20D-8980-4B39-88AC-8726999C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1298574</xdr:colOff>
      <xdr:row>8</xdr:row>
      <xdr:rowOff>173035</xdr:rowOff>
    </xdr:from>
    <xdr:to>
      <xdr:col>4</xdr:col>
      <xdr:colOff>272349</xdr:colOff>
      <xdr:row>22</xdr:row>
      <xdr:rowOff>26035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1157286</xdr:colOff>
      <xdr:row>8</xdr:row>
      <xdr:rowOff>23812</xdr:rowOff>
    </xdr:from>
    <xdr:to>
      <xdr:col>2</xdr:col>
      <xdr:colOff>416811</xdr:colOff>
      <xdr:row>23</xdr:row>
      <xdr:rowOff>114937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5E2F975-E685-4C2F-87FF-18C14A8D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9</xdr:row>
      <xdr:rowOff>33335</xdr:rowOff>
    </xdr:from>
    <xdr:to>
      <xdr:col>3</xdr:col>
      <xdr:colOff>478725</xdr:colOff>
      <xdr:row>24</xdr:row>
      <xdr:rowOff>67310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136524</xdr:colOff>
      <xdr:row>9</xdr:row>
      <xdr:rowOff>144459</xdr:rowOff>
    </xdr:from>
    <xdr:to>
      <xdr:col>5</xdr:col>
      <xdr:colOff>53274</xdr:colOff>
      <xdr:row>25</xdr:row>
      <xdr:rowOff>45084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A4C1331-148F-4A44-BBD4-B7479F6F1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E2817EE0-03F1-4B6E-9E06-4D165F66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3</xdr:row>
      <xdr:rowOff>109537</xdr:rowOff>
    </xdr:from>
    <xdr:to>
      <xdr:col>10</xdr:col>
      <xdr:colOff>559687</xdr:colOff>
      <xdr:row>18</xdr:row>
      <xdr:rowOff>114937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B2BF62-B53A-CC04-113F-056D7A46B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42862</xdr:rowOff>
    </xdr:from>
    <xdr:to>
      <xdr:col>1</xdr:col>
      <xdr:colOff>4629150</xdr:colOff>
      <xdr:row>28</xdr:row>
      <xdr:rowOff>33337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1A89CE9-7C2A-43CA-BC4C-EAD04AAE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9</xdr:row>
      <xdr:rowOff>0</xdr:rowOff>
    </xdr:from>
    <xdr:to>
      <xdr:col>5</xdr:col>
      <xdr:colOff>333750</xdr:colOff>
      <xdr:row>22</xdr:row>
      <xdr:rowOff>126050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AA9C894A-463D-4569-9EFE-96791543B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571046</xdr:colOff>
      <xdr:row>6</xdr:row>
      <xdr:rowOff>133804</xdr:rowOff>
    </xdr:from>
    <xdr:to>
      <xdr:col>7</xdr:col>
      <xdr:colOff>1230746</xdr:colOff>
      <xdr:row>19</xdr:row>
      <xdr:rowOff>177303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A34FED02-D386-48D4-A72D-9D96AE43A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1242060</xdr:colOff>
      <xdr:row>9</xdr:row>
      <xdr:rowOff>140970</xdr:rowOff>
    </xdr:from>
    <xdr:to>
      <xdr:col>5</xdr:col>
      <xdr:colOff>349185</xdr:colOff>
      <xdr:row>22</xdr:row>
      <xdr:rowOff>184470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CD3373B1-FA38-47EF-A2B4-2FB628390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</xdr:colOff>
      <xdr:row>4</xdr:row>
      <xdr:rowOff>90487</xdr:rowOff>
    </xdr:from>
    <xdr:to>
      <xdr:col>9</xdr:col>
      <xdr:colOff>140587</xdr:colOff>
      <xdr:row>19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347662</xdr:colOff>
      <xdr:row>3</xdr:row>
      <xdr:rowOff>90487</xdr:rowOff>
    </xdr:from>
    <xdr:to>
      <xdr:col>10</xdr:col>
      <xdr:colOff>359662</xdr:colOff>
      <xdr:row>18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6</xdr:row>
      <xdr:rowOff>92075</xdr:rowOff>
    </xdr:from>
    <xdr:to>
      <xdr:col>4</xdr:col>
      <xdr:colOff>675575</xdr:colOff>
      <xdr:row>19</xdr:row>
      <xdr:rowOff>135575</xdr:rowOff>
    </xdr:to>
    <xdr:graphicFrame macro="">
      <xdr:nvGraphicFramePr>
        <xdr:cNvPr id="26" name="Diagram 1">
          <a:extLst>
            <a:ext uri="{FF2B5EF4-FFF2-40B4-BE49-F238E27FC236}">
              <a16:creationId xmlns:a16="http://schemas.microsoft.com/office/drawing/2014/main" id="{A5427BA6-9B0E-4C81-AFB5-4F9384CD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4</xdr:col>
      <xdr:colOff>531112</xdr:colOff>
      <xdr:row>27</xdr:row>
      <xdr:rowOff>105412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4</xdr:col>
      <xdr:colOff>531112</xdr:colOff>
      <xdr:row>27</xdr:row>
      <xdr:rowOff>105412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08DE29-0706-4807-97A3-6704D92CE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6</xdr:row>
      <xdr:rowOff>33336</xdr:rowOff>
    </xdr:from>
    <xdr:to>
      <xdr:col>8</xdr:col>
      <xdr:colOff>78675</xdr:colOff>
      <xdr:row>21</xdr:row>
      <xdr:rowOff>124461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02DF39C-499C-F7BE-8834-9A345CFEE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13</xdr:row>
      <xdr:rowOff>142875</xdr:rowOff>
    </xdr:from>
    <xdr:to>
      <xdr:col>5</xdr:col>
      <xdr:colOff>114300</xdr:colOff>
      <xdr:row>30</xdr:row>
      <xdr:rowOff>47625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8F9F4C23-75E9-4330-AE84-525564CD8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13</xdr:row>
      <xdr:rowOff>57150</xdr:rowOff>
    </xdr:from>
    <xdr:to>
      <xdr:col>4</xdr:col>
      <xdr:colOff>561975</xdr:colOff>
      <xdr:row>31</xdr:row>
      <xdr:rowOff>66675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EDA79076-7F6D-4446-89E3-5207D370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20201_Q42011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yse\MBZ\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ULTAT\Tidsserier\Kapitaldekningsdata%201992-20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se\MBZ\Analyse-mal_20120201_Q42012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Kapitaldekningsprosenter\Kapitaldekningsprosenter_201112_2402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212\Utsyn\Analyse-mal_20120201_Q42012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Standardmetoden\2013\3.%20kvartal\Analyse\MBZ\Analyse-mal_20120201_Q42012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NRAPSEK/Delte%20dokumenter/General/Rapporter%20og%20notater/Soliditetsrapport/Arbeidsfiler/Likviditet_til_figur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M2">
            <v>-931</v>
          </cell>
          <cell r="N2">
            <v>0</v>
          </cell>
          <cell r="O2">
            <v>146049.07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Z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K2">
            <v>382318</v>
          </cell>
          <cell r="AL2">
            <v>1000</v>
          </cell>
          <cell r="AS2">
            <v>-2053</v>
          </cell>
          <cell r="AT2">
            <v>-2450</v>
          </cell>
          <cell r="AU2">
            <v>0</v>
          </cell>
          <cell r="AZ2">
            <v>377884</v>
          </cell>
          <cell r="BA2">
            <v>0</v>
          </cell>
          <cell r="BB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GB2">
            <v>0</v>
          </cell>
          <cell r="HC2">
            <v>27800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M3">
            <v>-16517</v>
          </cell>
          <cell r="N3">
            <v>0</v>
          </cell>
          <cell r="O3">
            <v>150377.64559999999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Z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K3">
            <v>373676</v>
          </cell>
          <cell r="AL3">
            <v>3400</v>
          </cell>
          <cell r="AS3">
            <v>-82</v>
          </cell>
          <cell r="AT3">
            <v>-6397</v>
          </cell>
          <cell r="AU3">
            <v>0</v>
          </cell>
          <cell r="AZ3">
            <v>354080</v>
          </cell>
          <cell r="BA3">
            <v>0</v>
          </cell>
          <cell r="BB3">
            <v>0</v>
          </cell>
          <cell r="BD3">
            <v>0</v>
          </cell>
          <cell r="BE3" t="str">
            <v>mal@eika.no</v>
          </cell>
          <cell r="BF3">
            <v>1903738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GB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Z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M4">
            <v>164956</v>
          </cell>
          <cell r="AN4">
            <v>39873</v>
          </cell>
          <cell r="AR4">
            <v>-17793.25992</v>
          </cell>
          <cell r="AU4">
            <v>0</v>
          </cell>
          <cell r="AX4">
            <v>250000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K4">
            <v>194284.25494000001</v>
          </cell>
          <cell r="FL4">
            <v>462375.34441000002</v>
          </cell>
          <cell r="FN4">
            <v>1628748.3197600001</v>
          </cell>
          <cell r="FO4">
            <v>550352</v>
          </cell>
          <cell r="FQ4">
            <v>8909.5501199999999</v>
          </cell>
          <cell r="FR4">
            <v>12008.945309999999</v>
          </cell>
          <cell r="GB4">
            <v>0</v>
          </cell>
          <cell r="HX4">
            <v>72501</v>
          </cell>
          <cell r="HZ4">
            <v>46964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M5">
            <v>-21926</v>
          </cell>
          <cell r="N5">
            <v>0</v>
          </cell>
          <cell r="O5">
            <v>155305.45530639999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Z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K5">
            <v>341366.99400000001</v>
          </cell>
          <cell r="AL5">
            <v>3500</v>
          </cell>
          <cell r="AT5">
            <v>-1567.3435199999999</v>
          </cell>
          <cell r="AU5">
            <v>0</v>
          </cell>
          <cell r="AZ5">
            <v>361243.34148</v>
          </cell>
          <cell r="BA5">
            <v>0</v>
          </cell>
          <cell r="BB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GB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M6">
            <v>-36734</v>
          </cell>
          <cell r="N6">
            <v>0</v>
          </cell>
          <cell r="O6">
            <v>93222.402400000006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Z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K6">
            <v>235110</v>
          </cell>
          <cell r="AL6">
            <v>3550</v>
          </cell>
          <cell r="AT6">
            <v>-1245.1924799999999</v>
          </cell>
          <cell r="AU6">
            <v>0</v>
          </cell>
          <cell r="AZ6">
            <v>230680.80752</v>
          </cell>
          <cell r="BA6">
            <v>0</v>
          </cell>
          <cell r="BB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GB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M7">
            <v>-15097</v>
          </cell>
          <cell r="N7">
            <v>0</v>
          </cell>
          <cell r="O7">
            <v>104339.5052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Z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K7">
            <v>188742</v>
          </cell>
          <cell r="AL7">
            <v>200</v>
          </cell>
          <cell r="AS7">
            <v>-1010</v>
          </cell>
          <cell r="AT7">
            <v>-911.52</v>
          </cell>
          <cell r="AU7">
            <v>0</v>
          </cell>
          <cell r="AZ7">
            <v>201923.48</v>
          </cell>
          <cell r="BA7">
            <v>0</v>
          </cell>
          <cell r="BB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GB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Z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K8">
            <v>226065</v>
          </cell>
          <cell r="AL8">
            <v>2575</v>
          </cell>
          <cell r="AT8">
            <v>-1094.4000000000001</v>
          </cell>
          <cell r="AU8">
            <v>0</v>
          </cell>
          <cell r="AV8">
            <v>26500</v>
          </cell>
          <cell r="AZ8">
            <v>237460.6</v>
          </cell>
          <cell r="BA8">
            <v>26500</v>
          </cell>
          <cell r="BB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GB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M9">
            <v>0</v>
          </cell>
          <cell r="N9">
            <v>0</v>
          </cell>
          <cell r="O9">
            <v>24861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Z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K9">
            <v>3034</v>
          </cell>
          <cell r="AM9">
            <v>137</v>
          </cell>
          <cell r="AO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Z9">
            <v>52805</v>
          </cell>
          <cell r="BA9">
            <v>0</v>
          </cell>
          <cell r="BB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K9">
            <v>7090</v>
          </cell>
          <cell r="FM9">
            <v>0</v>
          </cell>
          <cell r="FN9">
            <v>52805</v>
          </cell>
          <cell r="GB9">
            <v>0</v>
          </cell>
          <cell r="GY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M10">
            <v>-38078</v>
          </cell>
          <cell r="N10">
            <v>0</v>
          </cell>
          <cell r="O10">
            <v>309044.78000000003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Z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S10">
            <v>-1745</v>
          </cell>
          <cell r="AT10">
            <v>0</v>
          </cell>
          <cell r="AU10">
            <v>0</v>
          </cell>
          <cell r="AZ10">
            <v>644105</v>
          </cell>
          <cell r="BA10">
            <v>0</v>
          </cell>
          <cell r="BB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GB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M11">
            <v>-3088</v>
          </cell>
          <cell r="N11">
            <v>-1230</v>
          </cell>
          <cell r="O11">
            <v>212193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Z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O11">
            <v>3500</v>
          </cell>
          <cell r="AU11">
            <v>0</v>
          </cell>
          <cell r="AZ11">
            <v>436873</v>
          </cell>
          <cell r="BA11">
            <v>1230</v>
          </cell>
          <cell r="BB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GB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Z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K12">
            <v>448925</v>
          </cell>
          <cell r="AT12">
            <v>-345</v>
          </cell>
          <cell r="AU12">
            <v>0</v>
          </cell>
          <cell r="AX12">
            <v>40000</v>
          </cell>
          <cell r="AZ12">
            <v>504266</v>
          </cell>
          <cell r="BA12">
            <v>0</v>
          </cell>
          <cell r="BB12">
            <v>40000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GB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M13">
            <v>-12477</v>
          </cell>
          <cell r="N13">
            <v>0</v>
          </cell>
          <cell r="O13">
            <v>111090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Z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K13">
            <v>206438</v>
          </cell>
          <cell r="AS13">
            <v>-1794</v>
          </cell>
          <cell r="AT13">
            <v>-2610</v>
          </cell>
          <cell r="AU13">
            <v>0</v>
          </cell>
          <cell r="AZ13">
            <v>224321</v>
          </cell>
          <cell r="BA13">
            <v>0</v>
          </cell>
          <cell r="BB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K13">
            <v>11744</v>
          </cell>
          <cell r="FL13">
            <v>247695</v>
          </cell>
          <cell r="FN13">
            <v>224321</v>
          </cell>
          <cell r="GB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M14">
            <v>0</v>
          </cell>
          <cell r="N14">
            <v>0</v>
          </cell>
          <cell r="O14">
            <v>116920.34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Z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K14">
            <v>193449</v>
          </cell>
          <cell r="AL14">
            <v>4000</v>
          </cell>
          <cell r="AS14">
            <v>-739</v>
          </cell>
          <cell r="AT14">
            <v>-3474</v>
          </cell>
          <cell r="AU14">
            <v>0</v>
          </cell>
          <cell r="AZ14">
            <v>264951</v>
          </cell>
          <cell r="BA14">
            <v>975</v>
          </cell>
          <cell r="BB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F14">
            <v>29765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M15">
            <v>-70880</v>
          </cell>
          <cell r="N15">
            <v>0</v>
          </cell>
          <cell r="O15">
            <v>213684.4184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Z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K15">
            <v>518698</v>
          </cell>
          <cell r="AR15">
            <v>-75</v>
          </cell>
          <cell r="AS15">
            <v>-3383</v>
          </cell>
          <cell r="AU15">
            <v>0</v>
          </cell>
          <cell r="AZ15">
            <v>444360</v>
          </cell>
          <cell r="BA15">
            <v>0</v>
          </cell>
          <cell r="BB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GB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M16">
            <v>-6617</v>
          </cell>
          <cell r="N16">
            <v>0</v>
          </cell>
          <cell r="O16">
            <v>82326.949600000007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Z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K16">
            <v>152588</v>
          </cell>
          <cell r="AS16">
            <v>-2519</v>
          </cell>
          <cell r="AU16">
            <v>0</v>
          </cell>
          <cell r="AZ16">
            <v>193452</v>
          </cell>
          <cell r="BA16">
            <v>0</v>
          </cell>
          <cell r="BB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GB16">
            <v>0</v>
          </cell>
          <cell r="HY16">
            <v>20798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Z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I17">
            <v>34000</v>
          </cell>
          <cell r="AJ17">
            <v>30933</v>
          </cell>
          <cell r="AT17">
            <v>-1442.88</v>
          </cell>
          <cell r="AU17">
            <v>0</v>
          </cell>
          <cell r="AX17">
            <v>28406</v>
          </cell>
          <cell r="AZ17">
            <v>203815.12</v>
          </cell>
          <cell r="BA17">
            <v>28406</v>
          </cell>
          <cell r="BB17">
            <v>28406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GB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M18">
            <v>-9734</v>
          </cell>
          <cell r="N18">
            <v>0</v>
          </cell>
          <cell r="O18">
            <v>77588.895999999993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Z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K18">
            <v>287057</v>
          </cell>
          <cell r="AO18">
            <v>-34511</v>
          </cell>
          <cell r="AT18">
            <v>-1667.52</v>
          </cell>
          <cell r="AU18">
            <v>0</v>
          </cell>
          <cell r="AZ18">
            <v>241144.48</v>
          </cell>
          <cell r="BA18">
            <v>0</v>
          </cell>
          <cell r="BB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K18">
            <v>19336.16</v>
          </cell>
          <cell r="FL18">
            <v>16640.05</v>
          </cell>
          <cell r="FN18">
            <v>241144.48</v>
          </cell>
          <cell r="GB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M19">
            <v>-28449</v>
          </cell>
          <cell r="N19">
            <v>0</v>
          </cell>
          <cell r="O19">
            <v>155047.64920000001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Z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K19">
            <v>365486</v>
          </cell>
          <cell r="AS19">
            <v>-1542</v>
          </cell>
          <cell r="AT19">
            <v>-1208.2946400000001</v>
          </cell>
          <cell r="AU19">
            <v>0</v>
          </cell>
          <cell r="AZ19">
            <v>334286.70536000002</v>
          </cell>
          <cell r="BA19">
            <v>0</v>
          </cell>
          <cell r="BB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GB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M20">
            <v>-10773</v>
          </cell>
          <cell r="N20">
            <v>0</v>
          </cell>
          <cell r="O20">
            <v>105375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Z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K20">
            <v>213901</v>
          </cell>
          <cell r="AS20">
            <v>-5724</v>
          </cell>
          <cell r="AU20">
            <v>0</v>
          </cell>
          <cell r="AZ20">
            <v>252029</v>
          </cell>
          <cell r="BA20">
            <v>0</v>
          </cell>
          <cell r="BB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F20">
            <v>29730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GB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1169408</v>
          </cell>
          <cell r="G21">
            <v>1149748.5</v>
          </cell>
          <cell r="H21">
            <v>19659.5</v>
          </cell>
          <cell r="I21">
            <v>320854</v>
          </cell>
          <cell r="J21">
            <v>1180365</v>
          </cell>
          <cell r="K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Z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0.16550721100601701</v>
          </cell>
          <cell r="AF21">
            <v>0.162724786895037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M21">
            <v>39971</v>
          </cell>
          <cell r="AN21">
            <v>362</v>
          </cell>
          <cell r="AS21">
            <v>-5209</v>
          </cell>
          <cell r="AU21">
            <v>0</v>
          </cell>
          <cell r="AX21">
            <v>49822</v>
          </cell>
          <cell r="AZ21">
            <v>1169408</v>
          </cell>
          <cell r="BA21">
            <v>50276</v>
          </cell>
          <cell r="BB21">
            <v>49822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1169408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1169408</v>
          </cell>
          <cell r="CE21">
            <v>227600</v>
          </cell>
          <cell r="CF21">
            <v>93254</v>
          </cell>
          <cell r="CH21">
            <v>1169408</v>
          </cell>
          <cell r="CP21">
            <v>1169408</v>
          </cell>
          <cell r="CQ21">
            <v>-61233</v>
          </cell>
          <cell r="CW21">
            <v>1169408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1169408</v>
          </cell>
          <cell r="DD21">
            <v>0</v>
          </cell>
          <cell r="DE21">
            <v>0</v>
          </cell>
          <cell r="DF21">
            <v>320854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49822</v>
          </cell>
          <cell r="DV21">
            <v>49822</v>
          </cell>
          <cell r="DW21">
            <v>49822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1169408</v>
          </cell>
          <cell r="FI21">
            <v>6628926</v>
          </cell>
          <cell r="FK21">
            <v>156308</v>
          </cell>
          <cell r="FL21">
            <v>124292</v>
          </cell>
          <cell r="FM21">
            <v>187605</v>
          </cell>
          <cell r="FN21">
            <v>1169408</v>
          </cell>
          <cell r="FO21">
            <v>387154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M22">
            <v>-3242</v>
          </cell>
          <cell r="N22">
            <v>0</v>
          </cell>
          <cell r="O22">
            <v>202295.70397472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Z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K22">
            <v>453102</v>
          </cell>
          <cell r="AT22">
            <v>-4329</v>
          </cell>
          <cell r="AU22">
            <v>0</v>
          </cell>
          <cell r="AZ22">
            <v>495531</v>
          </cell>
          <cell r="BA22">
            <v>0</v>
          </cell>
          <cell r="BB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F22">
            <v>50000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GB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M23">
            <v>-12057</v>
          </cell>
          <cell r="N23">
            <v>0</v>
          </cell>
          <cell r="O23">
            <v>221047.99996297999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Z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K23">
            <v>473442</v>
          </cell>
          <cell r="AS23">
            <v>-2601</v>
          </cell>
          <cell r="AT23">
            <v>-3410</v>
          </cell>
          <cell r="AU23">
            <v>0</v>
          </cell>
          <cell r="AZ23">
            <v>455374</v>
          </cell>
          <cell r="BA23">
            <v>0</v>
          </cell>
          <cell r="BB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T23">
            <v>50115</v>
          </cell>
          <cell r="GB23">
            <v>0</v>
          </cell>
          <cell r="GM23">
            <v>85455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M24">
            <v>0</v>
          </cell>
          <cell r="N24">
            <v>0</v>
          </cell>
          <cell r="O24">
            <v>20655.170931511999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Z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K24">
            <v>79094</v>
          </cell>
          <cell r="AS24">
            <v>-468</v>
          </cell>
          <cell r="AT24">
            <v>-626</v>
          </cell>
          <cell r="AU24">
            <v>0</v>
          </cell>
          <cell r="AZ24">
            <v>78000</v>
          </cell>
          <cell r="BA24">
            <v>0</v>
          </cell>
          <cell r="BB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K24">
            <v>3621.6629699999999</v>
          </cell>
          <cell r="FL24">
            <v>479.51132000000001</v>
          </cell>
          <cell r="FN24">
            <v>78000</v>
          </cell>
          <cell r="GB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M25">
            <v>0</v>
          </cell>
          <cell r="N25">
            <v>0</v>
          </cell>
          <cell r="O25">
            <v>24394.1516084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Z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K25">
            <v>71290.600000000006</v>
          </cell>
          <cell r="AL25">
            <v>100</v>
          </cell>
          <cell r="AO25">
            <v>0</v>
          </cell>
          <cell r="AS25">
            <v>-5900</v>
          </cell>
          <cell r="AT25">
            <v>-909</v>
          </cell>
          <cell r="AU25">
            <v>0</v>
          </cell>
          <cell r="AZ25">
            <v>64581.599999999999</v>
          </cell>
          <cell r="BA25">
            <v>0</v>
          </cell>
          <cell r="BB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Q25">
            <v>0</v>
          </cell>
          <cell r="FR25">
            <v>0</v>
          </cell>
          <cell r="GB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M26">
            <v>0</v>
          </cell>
          <cell r="N26">
            <v>0</v>
          </cell>
          <cell r="O26">
            <v>28964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Z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K26">
            <v>82208</v>
          </cell>
          <cell r="AS26">
            <v>-1479</v>
          </cell>
          <cell r="AU26">
            <v>0</v>
          </cell>
          <cell r="AZ26">
            <v>80729</v>
          </cell>
          <cell r="BA26">
            <v>0</v>
          </cell>
          <cell r="BB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GB26">
            <v>0</v>
          </cell>
          <cell r="HT26">
            <v>9016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M27">
            <v>-103604</v>
          </cell>
          <cell r="N27">
            <v>-103604</v>
          </cell>
          <cell r="O27">
            <v>1066848.892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Z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S27">
            <v>-10595</v>
          </cell>
          <cell r="AU27">
            <v>0</v>
          </cell>
          <cell r="AX27">
            <v>199969</v>
          </cell>
          <cell r="AZ27">
            <v>2159327.1</v>
          </cell>
          <cell r="BA27">
            <v>233214.1</v>
          </cell>
          <cell r="BB27">
            <v>199969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</row>
        <row r="28">
          <cell r="B28">
            <v>937889186</v>
          </cell>
          <cell r="C28" t="str">
            <v>Modum Sparebank</v>
          </cell>
          <cell r="D28">
            <v>201303</v>
          </cell>
          <cell r="F28">
            <v>589078.48471999995</v>
          </cell>
          <cell r="G28">
            <v>589078.48471999995</v>
          </cell>
          <cell r="H28">
            <v>0</v>
          </cell>
          <cell r="I28">
            <v>0</v>
          </cell>
          <cell r="J28">
            <v>627481.48471999995</v>
          </cell>
          <cell r="K28">
            <v>0</v>
          </cell>
          <cell r="M28">
            <v>-38403</v>
          </cell>
          <cell r="N28">
            <v>0</v>
          </cell>
          <cell r="O28">
            <v>284675.19513040001</v>
          </cell>
          <cell r="Q28">
            <v>267695.03513039998</v>
          </cell>
          <cell r="R28">
            <v>0</v>
          </cell>
          <cell r="S28">
            <v>0</v>
          </cell>
          <cell r="T28">
            <v>0</v>
          </cell>
          <cell r="U28">
            <v>21052.400000000001</v>
          </cell>
          <cell r="V28">
            <v>21052.400000000001</v>
          </cell>
          <cell r="W28">
            <v>0</v>
          </cell>
          <cell r="X28">
            <v>0</v>
          </cell>
          <cell r="Z28">
            <v>0</v>
          </cell>
          <cell r="AB28">
            <v>-4072.24</v>
          </cell>
          <cell r="AC28">
            <v>-1000</v>
          </cell>
          <cell r="AD28">
            <v>-1000</v>
          </cell>
          <cell r="AE28">
            <v>0.16554402906798099</v>
          </cell>
          <cell r="AF28">
            <v>0.16554402906798099</v>
          </cell>
          <cell r="AK28">
            <v>628694.65500000003</v>
          </cell>
          <cell r="AL28">
            <v>6443.0749999999998</v>
          </cell>
          <cell r="AS28">
            <v>-3338.6183999999998</v>
          </cell>
          <cell r="AT28">
            <v>-4317.6268799999998</v>
          </cell>
          <cell r="AU28">
            <v>0</v>
          </cell>
          <cell r="AZ28">
            <v>589078.48471999995</v>
          </cell>
          <cell r="BA28">
            <v>0</v>
          </cell>
          <cell r="BB28">
            <v>0</v>
          </cell>
          <cell r="BD28">
            <v>0</v>
          </cell>
          <cell r="BE28" t="str">
            <v>kristin@modum.sparebank1.no</v>
          </cell>
          <cell r="BF28">
            <v>3378865.4875500002</v>
          </cell>
          <cell r="BG28">
            <v>3309.0679300000002</v>
          </cell>
          <cell r="BH28">
            <v>577708.50659999996</v>
          </cell>
          <cell r="BI28">
            <v>3253940.3799419999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6479.3804879999998</v>
          </cell>
          <cell r="BP28">
            <v>107106.3532096</v>
          </cell>
          <cell r="BQ28">
            <v>191.3264848</v>
          </cell>
          <cell r="BR28">
            <v>134699.911888</v>
          </cell>
          <cell r="BS28">
            <v>3321.5830599999999</v>
          </cell>
          <cell r="BT28">
            <v>0</v>
          </cell>
          <cell r="BU28">
            <v>848</v>
          </cell>
          <cell r="BV28">
            <v>0</v>
          </cell>
          <cell r="BW28">
            <v>15048.48</v>
          </cell>
          <cell r="BX28">
            <v>589078.48471999995</v>
          </cell>
          <cell r="BY28">
            <v>191.32604616</v>
          </cell>
          <cell r="BZ28">
            <v>91110.330638376006</v>
          </cell>
          <cell r="CA28">
            <v>43589.581180480003</v>
          </cell>
          <cell r="CB28">
            <v>2925.1557838399999</v>
          </cell>
          <cell r="CC28">
            <v>396.42725591999999</v>
          </cell>
          <cell r="CD28">
            <v>589078.48471999995</v>
          </cell>
          <cell r="CH28">
            <v>589078.48471999995</v>
          </cell>
          <cell r="CP28">
            <v>589078.48471999995</v>
          </cell>
          <cell r="CS28">
            <v>-38403</v>
          </cell>
          <cell r="CW28">
            <v>589078.48471999995</v>
          </cell>
          <cell r="DA28">
            <v>0</v>
          </cell>
          <cell r="DB28">
            <v>628694.65500000003</v>
          </cell>
          <cell r="DC28">
            <v>589078.48471999995</v>
          </cell>
          <cell r="DD28">
            <v>0</v>
          </cell>
          <cell r="DE28">
            <v>0</v>
          </cell>
          <cell r="DF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139546</v>
          </cell>
          <cell r="EB28">
            <v>125592</v>
          </cell>
          <cell r="EC28">
            <v>155910</v>
          </cell>
          <cell r="ED28">
            <v>21052.400000000001</v>
          </cell>
          <cell r="FC28">
            <v>0</v>
          </cell>
          <cell r="FG28">
            <v>0</v>
          </cell>
          <cell r="FH28">
            <v>589078.48471999995</v>
          </cell>
          <cell r="FI28">
            <v>3378865.4875500002</v>
          </cell>
          <cell r="FK28">
            <v>29851.992109999999</v>
          </cell>
          <cell r="FL28">
            <v>202087.02784</v>
          </cell>
          <cell r="FN28">
            <v>589078.48471999995</v>
          </cell>
          <cell r="FO28">
            <v>2811.9898600000001</v>
          </cell>
          <cell r="FQ28">
            <v>0.12088</v>
          </cell>
          <cell r="FR28">
            <v>0.86582000000000003</v>
          </cell>
          <cell r="GB28">
            <v>0</v>
          </cell>
        </row>
        <row r="29">
          <cell r="B29">
            <v>937889275</v>
          </cell>
          <cell r="C29" t="str">
            <v>Sparebank 1 Ringerike Hadeland</v>
          </cell>
          <cell r="D29">
            <v>201303</v>
          </cell>
          <cell r="F29">
            <v>2006978</v>
          </cell>
          <cell r="G29">
            <v>2006978</v>
          </cell>
          <cell r="H29">
            <v>0</v>
          </cell>
          <cell r="I29">
            <v>0</v>
          </cell>
          <cell r="J29">
            <v>2085155</v>
          </cell>
          <cell r="K29">
            <v>0</v>
          </cell>
          <cell r="M29">
            <v>-78177</v>
          </cell>
          <cell r="N29">
            <v>0</v>
          </cell>
          <cell r="O29">
            <v>875075</v>
          </cell>
          <cell r="Q29">
            <v>827651.78271359997</v>
          </cell>
          <cell r="R29">
            <v>0</v>
          </cell>
          <cell r="S29">
            <v>0</v>
          </cell>
          <cell r="T29">
            <v>0</v>
          </cell>
          <cell r="U29">
            <v>57678.45</v>
          </cell>
          <cell r="V29">
            <v>57678.45</v>
          </cell>
          <cell r="W29">
            <v>0</v>
          </cell>
          <cell r="X29">
            <v>0</v>
          </cell>
          <cell r="Z29">
            <v>0</v>
          </cell>
          <cell r="AB29">
            <v>-10255.16</v>
          </cell>
          <cell r="AC29">
            <v>-4001</v>
          </cell>
          <cell r="AD29">
            <v>-4001</v>
          </cell>
          <cell r="AE29">
            <v>0.18347940462246101</v>
          </cell>
          <cell r="AF29">
            <v>0.18347940462246101</v>
          </cell>
          <cell r="AG29">
            <v>1394665</v>
          </cell>
          <cell r="AI29">
            <v>362018</v>
          </cell>
          <cell r="AJ29">
            <v>-9576</v>
          </cell>
          <cell r="AK29">
            <v>58318</v>
          </cell>
          <cell r="AM29">
            <v>288916</v>
          </cell>
          <cell r="AN29">
            <v>19243</v>
          </cell>
          <cell r="AR29">
            <v>-20275</v>
          </cell>
          <cell r="AS29">
            <v>-8154</v>
          </cell>
          <cell r="AU29">
            <v>0</v>
          </cell>
          <cell r="AZ29">
            <v>2006978</v>
          </cell>
          <cell r="BA29">
            <v>0</v>
          </cell>
          <cell r="BB29">
            <v>0</v>
          </cell>
          <cell r="BD29">
            <v>0</v>
          </cell>
          <cell r="BE29" t="str">
            <v>John.Leif.Bleken@rhbank.no</v>
          </cell>
          <cell r="BF29">
            <v>8936749.9850600008</v>
          </cell>
          <cell r="BG29">
            <v>2456849.7433799999</v>
          </cell>
          <cell r="BH29">
            <v>2670810.7218300002</v>
          </cell>
          <cell r="BI29">
            <v>8345574.5091220001</v>
          </cell>
          <cell r="BJ29">
            <v>0</v>
          </cell>
          <cell r="BK29">
            <v>617.54701120000004</v>
          </cell>
          <cell r="BL29">
            <v>0</v>
          </cell>
          <cell r="BM29">
            <v>0</v>
          </cell>
          <cell r="BN29">
            <v>0</v>
          </cell>
          <cell r="BO29">
            <v>19349.377664</v>
          </cell>
          <cell r="BP29">
            <v>171210.00151199999</v>
          </cell>
          <cell r="BQ29">
            <v>132767.14553760001</v>
          </cell>
          <cell r="BR29">
            <v>429733.9264384</v>
          </cell>
          <cell r="BS29">
            <v>3246.1845503999998</v>
          </cell>
          <cell r="BT29">
            <v>0</v>
          </cell>
          <cell r="BU29">
            <v>3822.32</v>
          </cell>
          <cell r="BV29">
            <v>2932.24</v>
          </cell>
          <cell r="BW29">
            <v>63973.04</v>
          </cell>
          <cell r="BX29">
            <v>2006978</v>
          </cell>
          <cell r="BY29">
            <v>132767.14351349999</v>
          </cell>
          <cell r="BZ29">
            <v>233676.08625541601</v>
          </cell>
          <cell r="CA29">
            <v>196057.80005552</v>
          </cell>
          <cell r="CB29">
            <v>1835.0192749600001</v>
          </cell>
          <cell r="CC29">
            <v>1411.16524512</v>
          </cell>
          <cell r="CD29">
            <v>2006978</v>
          </cell>
          <cell r="CH29">
            <v>2006978</v>
          </cell>
          <cell r="CP29">
            <v>2006978</v>
          </cell>
          <cell r="CQ29">
            <v>-78177</v>
          </cell>
          <cell r="CW29">
            <v>2006978</v>
          </cell>
          <cell r="CX29">
            <v>1394665</v>
          </cell>
          <cell r="CZ29">
            <v>362018</v>
          </cell>
          <cell r="DA29">
            <v>0</v>
          </cell>
          <cell r="DB29">
            <v>58318</v>
          </cell>
          <cell r="DC29">
            <v>2006978</v>
          </cell>
          <cell r="DD29">
            <v>0</v>
          </cell>
          <cell r="DE29">
            <v>0</v>
          </cell>
          <cell r="DF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322208</v>
          </cell>
          <cell r="EB29">
            <v>390499</v>
          </cell>
          <cell r="EC29">
            <v>440862</v>
          </cell>
          <cell r="ED29">
            <v>57678.45</v>
          </cell>
          <cell r="FC29">
            <v>0</v>
          </cell>
          <cell r="FG29">
            <v>0</v>
          </cell>
          <cell r="FH29">
            <v>2006978</v>
          </cell>
          <cell r="FI29">
            <v>8936749.9850600008</v>
          </cell>
          <cell r="FK29">
            <v>712436.77226</v>
          </cell>
          <cell r="FL29">
            <v>42452.116260000003</v>
          </cell>
          <cell r="FM29">
            <v>3764.7</v>
          </cell>
          <cell r="FN29">
            <v>2006978</v>
          </cell>
          <cell r="FO29">
            <v>761826.31770000001</v>
          </cell>
          <cell r="FQ29">
            <v>40267.701889999997</v>
          </cell>
          <cell r="FR29">
            <v>5490.13591</v>
          </cell>
          <cell r="FS29">
            <v>68.944000000000003</v>
          </cell>
          <cell r="GB29">
            <v>0</v>
          </cell>
          <cell r="HX29">
            <v>293251</v>
          </cell>
        </row>
        <row r="30">
          <cell r="B30">
            <v>937889631</v>
          </cell>
          <cell r="C30" t="str">
            <v>SpareBank 1 Hallingdal</v>
          </cell>
          <cell r="D30">
            <v>201303</v>
          </cell>
          <cell r="F30">
            <v>903817</v>
          </cell>
          <cell r="G30">
            <v>903817</v>
          </cell>
          <cell r="H30">
            <v>0</v>
          </cell>
          <cell r="I30">
            <v>0</v>
          </cell>
          <cell r="J30">
            <v>904168</v>
          </cell>
          <cell r="K30">
            <v>0</v>
          </cell>
          <cell r="M30">
            <v>-351</v>
          </cell>
          <cell r="N30">
            <v>0</v>
          </cell>
          <cell r="O30">
            <v>417079</v>
          </cell>
          <cell r="Q30">
            <v>396192.90636640001</v>
          </cell>
          <cell r="R30">
            <v>0</v>
          </cell>
          <cell r="S30">
            <v>0</v>
          </cell>
          <cell r="T30">
            <v>0</v>
          </cell>
          <cell r="U30">
            <v>22953.55</v>
          </cell>
          <cell r="V30">
            <v>22953.55</v>
          </cell>
          <cell r="W30">
            <v>0</v>
          </cell>
          <cell r="X30">
            <v>0</v>
          </cell>
          <cell r="Z30">
            <v>0</v>
          </cell>
          <cell r="AB30">
            <v>-2068.08</v>
          </cell>
          <cell r="AC30">
            <v>-2040</v>
          </cell>
          <cell r="AD30">
            <v>-2040</v>
          </cell>
          <cell r="AE30">
            <v>0.17336130565192701</v>
          </cell>
          <cell r="AF30">
            <v>0.17336130565192701</v>
          </cell>
          <cell r="AG30">
            <v>805700</v>
          </cell>
          <cell r="AI30">
            <v>11581</v>
          </cell>
          <cell r="AJ30">
            <v>1145</v>
          </cell>
          <cell r="AK30">
            <v>77069</v>
          </cell>
          <cell r="AL30">
            <v>12292</v>
          </cell>
          <cell r="AM30">
            <v>3678</v>
          </cell>
          <cell r="AS30">
            <v>-3156</v>
          </cell>
          <cell r="AT30">
            <v>-4141</v>
          </cell>
          <cell r="AU30">
            <v>0</v>
          </cell>
          <cell r="AZ30">
            <v>903817</v>
          </cell>
          <cell r="BA30">
            <v>0</v>
          </cell>
          <cell r="BB30">
            <v>0</v>
          </cell>
          <cell r="BD30">
            <v>0</v>
          </cell>
          <cell r="BE30" t="str">
            <v>marit.hefte@sb1.no</v>
          </cell>
          <cell r="BF30">
            <v>2748096.7230400001</v>
          </cell>
          <cell r="BG30">
            <v>2948933.4236599999</v>
          </cell>
          <cell r="BH30">
            <v>600447.54298999999</v>
          </cell>
          <cell r="BI30">
            <v>2552324.7442589998</v>
          </cell>
          <cell r="BJ30">
            <v>0</v>
          </cell>
          <cell r="BK30">
            <v>134.68</v>
          </cell>
          <cell r="BL30">
            <v>4.3999999999999999E-5</v>
          </cell>
          <cell r="BM30">
            <v>0</v>
          </cell>
          <cell r="BN30">
            <v>0</v>
          </cell>
          <cell r="BO30">
            <v>4796.88</v>
          </cell>
          <cell r="BP30">
            <v>65218.624832000001</v>
          </cell>
          <cell r="BQ30">
            <v>166779.7808144</v>
          </cell>
          <cell r="BR30">
            <v>116414.788828</v>
          </cell>
          <cell r="BS30">
            <v>10116.711848000001</v>
          </cell>
          <cell r="BT30">
            <v>0</v>
          </cell>
          <cell r="BU30">
            <v>1326.64</v>
          </cell>
          <cell r="BV30">
            <v>2470.08</v>
          </cell>
          <cell r="BW30">
            <v>28934.720000000001</v>
          </cell>
          <cell r="BX30">
            <v>903817</v>
          </cell>
          <cell r="BY30">
            <v>166779.77982540001</v>
          </cell>
          <cell r="BZ30">
            <v>71465.092839252</v>
          </cell>
          <cell r="CA30">
            <v>44949.695868800001</v>
          </cell>
          <cell r="CB30">
            <v>3794.8025464000002</v>
          </cell>
          <cell r="CC30">
            <v>6321.9092603999998</v>
          </cell>
          <cell r="CD30">
            <v>903817</v>
          </cell>
          <cell r="CH30">
            <v>903817</v>
          </cell>
          <cell r="CP30">
            <v>903817</v>
          </cell>
          <cell r="CQ30">
            <v>-351</v>
          </cell>
          <cell r="CW30">
            <v>903817</v>
          </cell>
          <cell r="CX30">
            <v>805700</v>
          </cell>
          <cell r="CZ30">
            <v>11581</v>
          </cell>
          <cell r="DA30">
            <v>0</v>
          </cell>
          <cell r="DB30">
            <v>77069</v>
          </cell>
          <cell r="DC30">
            <v>903817</v>
          </cell>
          <cell r="DD30">
            <v>0</v>
          </cell>
          <cell r="DE30">
            <v>0</v>
          </cell>
          <cell r="DF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150741</v>
          </cell>
          <cell r="EB30">
            <v>142666</v>
          </cell>
          <cell r="EC30">
            <v>165664</v>
          </cell>
          <cell r="ED30">
            <v>22953.55</v>
          </cell>
          <cell r="FC30">
            <v>0</v>
          </cell>
          <cell r="FG30">
            <v>0</v>
          </cell>
          <cell r="FH30">
            <v>903817</v>
          </cell>
          <cell r="FI30">
            <v>2748096.7230400001</v>
          </cell>
          <cell r="FJ30">
            <v>36892.796320000001</v>
          </cell>
          <cell r="FK30">
            <v>745.33932000000004</v>
          </cell>
          <cell r="FL30">
            <v>316565.82201</v>
          </cell>
          <cell r="FM30">
            <v>266674.163</v>
          </cell>
          <cell r="FN30">
            <v>903817</v>
          </cell>
          <cell r="FO30">
            <v>416292.75322999997</v>
          </cell>
          <cell r="FP30">
            <v>4499.7323800000004</v>
          </cell>
          <cell r="FQ30">
            <v>0.47899999999999998</v>
          </cell>
          <cell r="FR30">
            <v>18660.095389999999</v>
          </cell>
          <cell r="FS30">
            <v>41873.966999999997</v>
          </cell>
          <cell r="GB30">
            <v>0</v>
          </cell>
        </row>
        <row r="31">
          <cell r="B31">
            <v>937889720</v>
          </cell>
          <cell r="C31" t="str">
            <v>Hol Sparebank</v>
          </cell>
          <cell r="D31">
            <v>201303</v>
          </cell>
          <cell r="F31">
            <v>258531</v>
          </cell>
          <cell r="G31">
            <v>258531</v>
          </cell>
          <cell r="H31">
            <v>0</v>
          </cell>
          <cell r="I31">
            <v>89507</v>
          </cell>
          <cell r="J31">
            <v>274115</v>
          </cell>
          <cell r="K31">
            <v>0</v>
          </cell>
          <cell r="L31">
            <v>0</v>
          </cell>
          <cell r="M31">
            <v>-15584</v>
          </cell>
          <cell r="N31">
            <v>-8583</v>
          </cell>
          <cell r="O31">
            <v>102527</v>
          </cell>
          <cell r="Q31">
            <v>98539.36</v>
          </cell>
          <cell r="R31">
            <v>0</v>
          </cell>
          <cell r="S31">
            <v>0</v>
          </cell>
          <cell r="T31">
            <v>0</v>
          </cell>
          <cell r="U31">
            <v>6893.05</v>
          </cell>
          <cell r="V31">
            <v>6893.05</v>
          </cell>
          <cell r="W31">
            <v>0</v>
          </cell>
          <cell r="X31">
            <v>0</v>
          </cell>
          <cell r="Z31">
            <v>0</v>
          </cell>
          <cell r="AB31">
            <v>-2905.36</v>
          </cell>
          <cell r="AC31">
            <v>-972</v>
          </cell>
          <cell r="AD31">
            <v>-782</v>
          </cell>
          <cell r="AE31">
            <v>0.20172715479824799</v>
          </cell>
          <cell r="AF31">
            <v>0.20172715479824799</v>
          </cell>
          <cell r="AG31">
            <v>40000</v>
          </cell>
          <cell r="AH31">
            <v>0</v>
          </cell>
          <cell r="AI31">
            <v>118</v>
          </cell>
          <cell r="AJ31">
            <v>0</v>
          </cell>
          <cell r="AK31">
            <v>148695</v>
          </cell>
          <cell r="AL31">
            <v>2500</v>
          </cell>
          <cell r="AM31">
            <v>3786</v>
          </cell>
          <cell r="AN31">
            <v>5080</v>
          </cell>
          <cell r="AO31">
            <v>0</v>
          </cell>
          <cell r="AP31">
            <v>0</v>
          </cell>
          <cell r="AR31">
            <v>0</v>
          </cell>
          <cell r="AS31">
            <v>-5017</v>
          </cell>
          <cell r="AT31">
            <v>0</v>
          </cell>
          <cell r="AU31">
            <v>6227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258531</v>
          </cell>
          <cell r="BA31">
            <v>8583</v>
          </cell>
          <cell r="BB31">
            <v>0</v>
          </cell>
          <cell r="BC31">
            <v>0</v>
          </cell>
          <cell r="BD31">
            <v>89507</v>
          </cell>
          <cell r="BE31" t="str">
            <v>gtu@hol-sparebank.no</v>
          </cell>
          <cell r="BF31">
            <v>1698005</v>
          </cell>
          <cell r="BH31">
            <v>288026</v>
          </cell>
          <cell r="BI31">
            <v>1642895.2</v>
          </cell>
          <cell r="BJ31">
            <v>0</v>
          </cell>
          <cell r="BK31">
            <v>83.76</v>
          </cell>
          <cell r="BL31">
            <v>0</v>
          </cell>
          <cell r="BM31">
            <v>0</v>
          </cell>
          <cell r="BN31">
            <v>0</v>
          </cell>
          <cell r="BO31">
            <v>5182.72</v>
          </cell>
          <cell r="BP31">
            <v>10650</v>
          </cell>
          <cell r="BQ31">
            <v>0</v>
          </cell>
          <cell r="BR31">
            <v>68817.119999999995</v>
          </cell>
          <cell r="BS31">
            <v>4000.48</v>
          </cell>
          <cell r="BT31">
            <v>0</v>
          </cell>
          <cell r="BU31">
            <v>183.84</v>
          </cell>
          <cell r="BV31">
            <v>1994.88</v>
          </cell>
          <cell r="BW31">
            <v>7626.56</v>
          </cell>
          <cell r="BX31">
            <v>258531</v>
          </cell>
          <cell r="BY31">
            <v>0</v>
          </cell>
          <cell r="BZ31">
            <v>46001.065600000002</v>
          </cell>
          <cell r="CA31">
            <v>22816.04</v>
          </cell>
          <cell r="CB31">
            <v>3615.04</v>
          </cell>
          <cell r="CC31">
            <v>385.452</v>
          </cell>
          <cell r="CD31">
            <v>258531</v>
          </cell>
          <cell r="CE31">
            <v>49603</v>
          </cell>
          <cell r="CF31">
            <v>0</v>
          </cell>
          <cell r="CG31">
            <v>0</v>
          </cell>
          <cell r="CH31">
            <v>258531</v>
          </cell>
          <cell r="CP31">
            <v>258531</v>
          </cell>
          <cell r="CQ31">
            <v>0</v>
          </cell>
          <cell r="CR31">
            <v>0</v>
          </cell>
          <cell r="CS31">
            <v>-24167</v>
          </cell>
          <cell r="CT31">
            <v>0</v>
          </cell>
          <cell r="CU31">
            <v>0</v>
          </cell>
          <cell r="CV31">
            <v>0</v>
          </cell>
          <cell r="CW31">
            <v>258531</v>
          </cell>
          <cell r="CX31">
            <v>40000</v>
          </cell>
          <cell r="CY31">
            <v>0</v>
          </cell>
          <cell r="CZ31">
            <v>118</v>
          </cell>
          <cell r="DA31">
            <v>0</v>
          </cell>
          <cell r="DB31">
            <v>148695</v>
          </cell>
          <cell r="DC31">
            <v>258531</v>
          </cell>
          <cell r="DD31">
            <v>0</v>
          </cell>
          <cell r="DE31">
            <v>0</v>
          </cell>
          <cell r="DF31">
            <v>89507</v>
          </cell>
          <cell r="DG31">
            <v>0</v>
          </cell>
          <cell r="DH31">
            <v>49603</v>
          </cell>
          <cell r="DI31">
            <v>0</v>
          </cell>
          <cell r="DJ31">
            <v>0</v>
          </cell>
          <cell r="DK31">
            <v>39904</v>
          </cell>
          <cell r="DL31">
            <v>-6227</v>
          </cell>
          <cell r="DM31">
            <v>0</v>
          </cell>
          <cell r="DN31">
            <v>0</v>
          </cell>
          <cell r="DO31">
            <v>0</v>
          </cell>
          <cell r="DP31">
            <v>-6227</v>
          </cell>
          <cell r="DQ31">
            <v>6227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46990</v>
          </cell>
          <cell r="EB31">
            <v>44054</v>
          </cell>
          <cell r="EC31">
            <v>46817</v>
          </cell>
          <cell r="ED31">
            <v>6893.05</v>
          </cell>
          <cell r="FC31">
            <v>0</v>
          </cell>
          <cell r="FG31">
            <v>0</v>
          </cell>
          <cell r="FH31">
            <v>258531</v>
          </cell>
          <cell r="FI31">
            <v>1698005</v>
          </cell>
          <cell r="FK31">
            <v>7896</v>
          </cell>
          <cell r="FL31">
            <v>97586</v>
          </cell>
          <cell r="FM31">
            <v>14112</v>
          </cell>
          <cell r="FN31">
            <v>258531</v>
          </cell>
          <cell r="GB31">
            <v>0</v>
          </cell>
        </row>
        <row r="32">
          <cell r="B32">
            <v>837889812</v>
          </cell>
          <cell r="C32" t="str">
            <v>Nes Prestegjelds Sparebank</v>
          </cell>
          <cell r="D32">
            <v>201303</v>
          </cell>
          <cell r="F32">
            <v>541049</v>
          </cell>
          <cell r="G32">
            <v>472829.5</v>
          </cell>
          <cell r="H32">
            <v>68219.5</v>
          </cell>
          <cell r="I32">
            <v>109820</v>
          </cell>
          <cell r="J32">
            <v>481240</v>
          </cell>
          <cell r="K32">
            <v>0</v>
          </cell>
          <cell r="M32">
            <v>-8410.5</v>
          </cell>
          <cell r="N32">
            <v>-8410.5</v>
          </cell>
          <cell r="O32">
            <v>283521</v>
          </cell>
          <cell r="Q32">
            <v>268069.28000000003</v>
          </cell>
          <cell r="R32">
            <v>0</v>
          </cell>
          <cell r="S32">
            <v>0</v>
          </cell>
          <cell r="T32">
            <v>0</v>
          </cell>
          <cell r="U32">
            <v>17558.099999999999</v>
          </cell>
          <cell r="V32">
            <v>17558.099999999999</v>
          </cell>
          <cell r="W32">
            <v>0</v>
          </cell>
          <cell r="X32">
            <v>0</v>
          </cell>
          <cell r="Z32">
            <v>0</v>
          </cell>
          <cell r="AB32">
            <v>-2105.6799999999998</v>
          </cell>
          <cell r="AC32">
            <v>-760</v>
          </cell>
          <cell r="AD32">
            <v>-633</v>
          </cell>
          <cell r="AE32">
            <v>0.15266565792304601</v>
          </cell>
          <cell r="AF32">
            <v>0.133416431234371</v>
          </cell>
          <cell r="AG32">
            <v>71800</v>
          </cell>
          <cell r="AH32">
            <v>-1805</v>
          </cell>
          <cell r="AI32">
            <v>106343</v>
          </cell>
          <cell r="AK32">
            <v>156838</v>
          </cell>
          <cell r="AL32">
            <v>1323</v>
          </cell>
          <cell r="AM32">
            <v>40123</v>
          </cell>
          <cell r="AN32">
            <v>2561</v>
          </cell>
          <cell r="AR32">
            <v>-1781</v>
          </cell>
          <cell r="AS32">
            <v>-1085</v>
          </cell>
          <cell r="AU32">
            <v>0</v>
          </cell>
          <cell r="AV32">
            <v>75327</v>
          </cell>
          <cell r="AZ32">
            <v>541049</v>
          </cell>
          <cell r="BA32">
            <v>76630</v>
          </cell>
          <cell r="BB32">
            <v>0</v>
          </cell>
          <cell r="BD32">
            <v>109820</v>
          </cell>
          <cell r="BE32" t="str">
            <v>bln@nesbanken.no</v>
          </cell>
          <cell r="BF32">
            <v>3180910</v>
          </cell>
          <cell r="BG32">
            <v>0</v>
          </cell>
          <cell r="BH32">
            <v>1049968</v>
          </cell>
          <cell r="BI32">
            <v>3061264.2</v>
          </cell>
          <cell r="BJ32">
            <v>0</v>
          </cell>
          <cell r="BK32">
            <v>49.12</v>
          </cell>
          <cell r="BL32">
            <v>0</v>
          </cell>
          <cell r="BM32">
            <v>0</v>
          </cell>
          <cell r="BN32">
            <v>0</v>
          </cell>
          <cell r="BO32">
            <v>6291.68</v>
          </cell>
          <cell r="BP32">
            <v>38341.760000000002</v>
          </cell>
          <cell r="BQ32">
            <v>0</v>
          </cell>
          <cell r="BR32">
            <v>169178.56</v>
          </cell>
          <cell r="BS32">
            <v>5430.4</v>
          </cell>
          <cell r="BT32">
            <v>0</v>
          </cell>
          <cell r="BU32">
            <v>2435.6</v>
          </cell>
          <cell r="BV32">
            <v>0</v>
          </cell>
          <cell r="BW32">
            <v>46342.16</v>
          </cell>
          <cell r="BX32">
            <v>541049</v>
          </cell>
          <cell r="BY32">
            <v>0</v>
          </cell>
          <cell r="BZ32">
            <v>85715.397599999997</v>
          </cell>
          <cell r="CA32">
            <v>83463.16</v>
          </cell>
          <cell r="CB32">
            <v>3707.5520000000001</v>
          </cell>
          <cell r="CC32">
            <v>1722.96</v>
          </cell>
          <cell r="CD32">
            <v>541049</v>
          </cell>
          <cell r="CE32">
            <v>70000</v>
          </cell>
          <cell r="CF32">
            <v>39820</v>
          </cell>
          <cell r="CH32">
            <v>541049</v>
          </cell>
          <cell r="CP32">
            <v>541049</v>
          </cell>
          <cell r="CS32">
            <v>-16821</v>
          </cell>
          <cell r="CW32">
            <v>541049</v>
          </cell>
          <cell r="CX32">
            <v>71800</v>
          </cell>
          <cell r="CY32">
            <v>-1805</v>
          </cell>
          <cell r="CZ32">
            <v>106343</v>
          </cell>
          <cell r="DA32">
            <v>0</v>
          </cell>
          <cell r="DB32">
            <v>156838</v>
          </cell>
          <cell r="DC32">
            <v>541049</v>
          </cell>
          <cell r="DD32">
            <v>0</v>
          </cell>
          <cell r="DE32">
            <v>0</v>
          </cell>
          <cell r="DF32">
            <v>109820</v>
          </cell>
          <cell r="DH32">
            <v>70000</v>
          </cell>
          <cell r="DI32">
            <v>39820</v>
          </cell>
          <cell r="DL32">
            <v>0</v>
          </cell>
          <cell r="DQ32">
            <v>0</v>
          </cell>
          <cell r="DR32">
            <v>75327</v>
          </cell>
          <cell r="DS32">
            <v>75327</v>
          </cell>
          <cell r="DU32">
            <v>0</v>
          </cell>
          <cell r="DV32">
            <v>0</v>
          </cell>
          <cell r="EA32">
            <v>109516</v>
          </cell>
          <cell r="EB32">
            <v>104685</v>
          </cell>
          <cell r="EC32">
            <v>136961</v>
          </cell>
          <cell r="ED32">
            <v>17558.099999999999</v>
          </cell>
          <cell r="FC32">
            <v>0</v>
          </cell>
          <cell r="FG32">
            <v>0</v>
          </cell>
          <cell r="FH32">
            <v>541049</v>
          </cell>
          <cell r="FI32">
            <v>3180910</v>
          </cell>
          <cell r="FJ32">
            <v>0</v>
          </cell>
          <cell r="FK32">
            <v>142021</v>
          </cell>
          <cell r="FL32">
            <v>12058</v>
          </cell>
          <cell r="FM32">
            <v>257611</v>
          </cell>
          <cell r="FN32">
            <v>541049</v>
          </cell>
          <cell r="FO32">
            <v>0</v>
          </cell>
          <cell r="FP32">
            <v>0</v>
          </cell>
          <cell r="FS32">
            <v>0</v>
          </cell>
          <cell r="GB32">
            <v>0</v>
          </cell>
          <cell r="HW32">
            <v>82257</v>
          </cell>
          <cell r="HX32">
            <v>150295</v>
          </cell>
        </row>
        <row r="33">
          <cell r="B33">
            <v>937890362</v>
          </cell>
          <cell r="C33" t="str">
            <v>SpareBank 1 Nøtterøy - Tønsberg</v>
          </cell>
          <cell r="D33">
            <v>201303</v>
          </cell>
          <cell r="F33">
            <v>506329.94400000002</v>
          </cell>
          <cell r="G33">
            <v>506329.94400000002</v>
          </cell>
          <cell r="H33">
            <v>0</v>
          </cell>
          <cell r="I33">
            <v>83495.877999999997</v>
          </cell>
          <cell r="J33">
            <v>568102.78399999999</v>
          </cell>
          <cell r="K33">
            <v>0</v>
          </cell>
          <cell r="M33">
            <v>-61772.84</v>
          </cell>
          <cell r="N33">
            <v>-1190</v>
          </cell>
          <cell r="O33">
            <v>300341.524235024</v>
          </cell>
          <cell r="Q33">
            <v>286587.791435024</v>
          </cell>
          <cell r="R33">
            <v>0</v>
          </cell>
          <cell r="S33">
            <v>0</v>
          </cell>
          <cell r="T33">
            <v>0</v>
          </cell>
          <cell r="U33">
            <v>19619.349999999999</v>
          </cell>
          <cell r="V33">
            <v>19619.349999999999</v>
          </cell>
          <cell r="W33">
            <v>0</v>
          </cell>
          <cell r="X33">
            <v>0</v>
          </cell>
          <cell r="Z33">
            <v>0</v>
          </cell>
          <cell r="AB33">
            <v>-5865.6171999999997</v>
          </cell>
          <cell r="AC33">
            <v>-828.59</v>
          </cell>
          <cell r="AD33">
            <v>-712.24</v>
          </cell>
          <cell r="AE33">
            <v>0.13486778301192501</v>
          </cell>
          <cell r="AF33">
            <v>0.13486778301192501</v>
          </cell>
          <cell r="AG33">
            <v>107510</v>
          </cell>
          <cell r="AI33">
            <v>4467.6120000000001</v>
          </cell>
          <cell r="AJ33">
            <v>-11322.655000000001</v>
          </cell>
          <cell r="AK33">
            <v>337141.38400000002</v>
          </cell>
          <cell r="AL33">
            <v>40404.290999999997</v>
          </cell>
          <cell r="AM33">
            <v>15037.24</v>
          </cell>
          <cell r="AN33">
            <v>2644.4279999999999</v>
          </cell>
          <cell r="AS33">
            <v>-8630.9660000000003</v>
          </cell>
          <cell r="AU33">
            <v>0</v>
          </cell>
          <cell r="AZ33">
            <v>506329.94400000002</v>
          </cell>
          <cell r="BA33">
            <v>1190</v>
          </cell>
          <cell r="BB33">
            <v>0</v>
          </cell>
          <cell r="BD33">
            <v>83495.877999999997</v>
          </cell>
          <cell r="BE33" t="str">
            <v>wf@sb1nt.no</v>
          </cell>
          <cell r="BF33">
            <v>4014814.4169600001</v>
          </cell>
          <cell r="BG33">
            <v>30819.140429999999</v>
          </cell>
          <cell r="BH33">
            <v>433373.45400000003</v>
          </cell>
          <cell r="BI33">
            <v>3878778.761808</v>
          </cell>
          <cell r="BJ33">
            <v>0</v>
          </cell>
          <cell r="BK33">
            <v>14.87241184</v>
          </cell>
          <cell r="BL33">
            <v>3609.3838799999999</v>
          </cell>
          <cell r="BM33">
            <v>0</v>
          </cell>
          <cell r="BN33">
            <v>0</v>
          </cell>
          <cell r="BO33">
            <v>11371.44117808</v>
          </cell>
          <cell r="BP33">
            <v>115480.25092888001</v>
          </cell>
          <cell r="BQ33">
            <v>1381.5776404799999</v>
          </cell>
          <cell r="BR33">
            <v>142043.20108862399</v>
          </cell>
          <cell r="BS33">
            <v>3182.70143512</v>
          </cell>
          <cell r="BT33">
            <v>0</v>
          </cell>
          <cell r="BU33">
            <v>3328.173272</v>
          </cell>
          <cell r="BV33">
            <v>1947.5896</v>
          </cell>
          <cell r="BW33">
            <v>4228.6000000000004</v>
          </cell>
          <cell r="BX33">
            <v>506329.94400000002</v>
          </cell>
          <cell r="BY33">
            <v>1381.5776404799999</v>
          </cell>
          <cell r="BZ33">
            <v>108605.805330624</v>
          </cell>
          <cell r="CA33">
            <v>33437.395757999999</v>
          </cell>
          <cell r="CB33">
            <v>2055.9618966399998</v>
          </cell>
          <cell r="CC33">
            <v>1126.73953848</v>
          </cell>
          <cell r="CD33">
            <v>506329.94400000002</v>
          </cell>
          <cell r="CH33">
            <v>506329.94400000002</v>
          </cell>
          <cell r="CP33">
            <v>506329.94400000002</v>
          </cell>
          <cell r="CQ33">
            <v>-1301</v>
          </cell>
          <cell r="CS33">
            <v>-61661.84</v>
          </cell>
          <cell r="CW33">
            <v>506329.94400000002</v>
          </cell>
          <cell r="CX33">
            <v>107510</v>
          </cell>
          <cell r="CZ33">
            <v>4467.6120000000001</v>
          </cell>
          <cell r="DA33">
            <v>0</v>
          </cell>
          <cell r="DB33">
            <v>337141.38400000002</v>
          </cell>
          <cell r="DC33">
            <v>506329.94400000002</v>
          </cell>
          <cell r="DD33">
            <v>0</v>
          </cell>
          <cell r="DE33">
            <v>0</v>
          </cell>
          <cell r="DF33">
            <v>83495.877999999997</v>
          </cell>
          <cell r="DK33">
            <v>83495.877999999997</v>
          </cell>
          <cell r="DL33">
            <v>0</v>
          </cell>
          <cell r="DQ33">
            <v>0</v>
          </cell>
          <cell r="DR33">
            <v>0</v>
          </cell>
          <cell r="DU33">
            <v>0</v>
          </cell>
          <cell r="DV33">
            <v>0</v>
          </cell>
          <cell r="EA33">
            <v>134404</v>
          </cell>
          <cell r="EB33">
            <v>121850</v>
          </cell>
          <cell r="EC33">
            <v>136133</v>
          </cell>
          <cell r="ED33">
            <v>19619.349999999999</v>
          </cell>
          <cell r="FC33">
            <v>0</v>
          </cell>
          <cell r="FG33">
            <v>0</v>
          </cell>
          <cell r="FH33">
            <v>506329.94400000002</v>
          </cell>
          <cell r="FI33">
            <v>4014814.4169600001</v>
          </cell>
          <cell r="FK33">
            <v>39405.110990000001</v>
          </cell>
          <cell r="FL33">
            <v>206368.48272</v>
          </cell>
          <cell r="FM33">
            <v>7119.8609999999999</v>
          </cell>
          <cell r="FN33">
            <v>506329.94400000002</v>
          </cell>
          <cell r="FO33">
            <v>11413.814060000001</v>
          </cell>
          <cell r="FQ33">
            <v>198.61966000000001</v>
          </cell>
          <cell r="FR33">
            <v>151.39474000000001</v>
          </cell>
          <cell r="FS33">
            <v>47.256999999999998</v>
          </cell>
          <cell r="GB33">
            <v>0</v>
          </cell>
          <cell r="HX33">
            <v>15479.9</v>
          </cell>
        </row>
        <row r="34">
          <cell r="B34">
            <v>944521836</v>
          </cell>
          <cell r="C34" t="str">
            <v>Sparebank 1 Buskerud-Vestfold</v>
          </cell>
          <cell r="D34">
            <v>201303</v>
          </cell>
          <cell r="F34">
            <v>2033922.85</v>
          </cell>
          <cell r="G34">
            <v>1874032</v>
          </cell>
          <cell r="H34">
            <v>159890.85</v>
          </cell>
          <cell r="I34">
            <v>309161</v>
          </cell>
          <cell r="J34">
            <v>1979323</v>
          </cell>
          <cell r="K34">
            <v>0</v>
          </cell>
          <cell r="M34">
            <v>-105291</v>
          </cell>
          <cell r="N34">
            <v>-105291</v>
          </cell>
          <cell r="O34">
            <v>984722.99269440002</v>
          </cell>
          <cell r="Q34">
            <v>916684.50469440001</v>
          </cell>
          <cell r="R34">
            <v>0</v>
          </cell>
          <cell r="S34">
            <v>17331.36</v>
          </cell>
          <cell r="T34">
            <v>0</v>
          </cell>
          <cell r="U34">
            <v>75019.3</v>
          </cell>
          <cell r="V34">
            <v>75019.3</v>
          </cell>
          <cell r="W34">
            <v>0</v>
          </cell>
          <cell r="X34">
            <v>0</v>
          </cell>
          <cell r="Z34">
            <v>0</v>
          </cell>
          <cell r="AB34">
            <v>-24312.171999999999</v>
          </cell>
          <cell r="AC34">
            <v>-7465.6120000000001</v>
          </cell>
          <cell r="AD34">
            <v>-5932.96</v>
          </cell>
          <cell r="AE34">
            <v>0.16523817277261099</v>
          </cell>
          <cell r="AF34">
            <v>0.15224846084865101</v>
          </cell>
          <cell r="AG34">
            <v>280113</v>
          </cell>
          <cell r="AH34">
            <v>-40</v>
          </cell>
          <cell r="AI34">
            <v>9865</v>
          </cell>
          <cell r="AJ34">
            <v>-16334</v>
          </cell>
          <cell r="AK34">
            <v>1374224</v>
          </cell>
          <cell r="AL34">
            <v>15717</v>
          </cell>
          <cell r="AM34">
            <v>38069</v>
          </cell>
          <cell r="AN34">
            <v>21105</v>
          </cell>
          <cell r="AR34">
            <v>-8521</v>
          </cell>
          <cell r="AS34">
            <v>-9203</v>
          </cell>
          <cell r="AU34">
            <v>0</v>
          </cell>
          <cell r="AX34">
            <v>249507</v>
          </cell>
          <cell r="AZ34">
            <v>2033922.85</v>
          </cell>
          <cell r="BA34">
            <v>265181.84999999998</v>
          </cell>
          <cell r="BB34">
            <v>249507</v>
          </cell>
          <cell r="BD34">
            <v>309161</v>
          </cell>
          <cell r="BE34" t="str">
            <v>britt.westlin@s1bv.no</v>
          </cell>
          <cell r="BF34">
            <v>11467387.976360001</v>
          </cell>
          <cell r="BG34">
            <v>2452942.4555799998</v>
          </cell>
          <cell r="BH34">
            <v>3085054.7456499999</v>
          </cell>
          <cell r="BI34">
            <v>11079630.778550001</v>
          </cell>
          <cell r="BJ34">
            <v>0</v>
          </cell>
          <cell r="BK34">
            <v>80.000007199999999</v>
          </cell>
          <cell r="BL34">
            <v>0</v>
          </cell>
          <cell r="BM34">
            <v>0</v>
          </cell>
          <cell r="BN34">
            <v>0</v>
          </cell>
          <cell r="BO34">
            <v>20097.779023999999</v>
          </cell>
          <cell r="BP34">
            <v>125889.0142248</v>
          </cell>
          <cell r="BQ34">
            <v>137535.462344</v>
          </cell>
          <cell r="BR34">
            <v>542859.43137839995</v>
          </cell>
          <cell r="BS34">
            <v>7471.9697159999996</v>
          </cell>
          <cell r="BT34">
            <v>870</v>
          </cell>
          <cell r="BU34">
            <v>15752.432000000001</v>
          </cell>
          <cell r="BV34">
            <v>0</v>
          </cell>
          <cell r="BW34">
            <v>66128.415999999997</v>
          </cell>
          <cell r="BX34">
            <v>2033922.85</v>
          </cell>
          <cell r="BY34">
            <v>137535.45966995999</v>
          </cell>
          <cell r="BZ34">
            <v>310229.6617994</v>
          </cell>
          <cell r="CA34">
            <v>232629.76944136</v>
          </cell>
          <cell r="CB34">
            <v>6703.2311220000001</v>
          </cell>
          <cell r="CC34">
            <v>768.73855679999997</v>
          </cell>
          <cell r="CD34">
            <v>2033922.85</v>
          </cell>
          <cell r="CH34">
            <v>2033922.85</v>
          </cell>
          <cell r="CP34">
            <v>2033922.85</v>
          </cell>
          <cell r="CQ34">
            <v>-167713</v>
          </cell>
          <cell r="CS34">
            <v>-42869</v>
          </cell>
          <cell r="CW34">
            <v>2033922.85</v>
          </cell>
          <cell r="CX34">
            <v>280113</v>
          </cell>
          <cell r="CY34">
            <v>-40</v>
          </cell>
          <cell r="CZ34">
            <v>9865</v>
          </cell>
          <cell r="DA34">
            <v>0</v>
          </cell>
          <cell r="DB34">
            <v>1374224</v>
          </cell>
          <cell r="DC34">
            <v>2033922.85</v>
          </cell>
          <cell r="DD34">
            <v>7890.88</v>
          </cell>
          <cell r="DE34">
            <v>9440.48</v>
          </cell>
          <cell r="DF34">
            <v>309161</v>
          </cell>
          <cell r="DJ34">
            <v>309161</v>
          </cell>
          <cell r="DL34">
            <v>0</v>
          </cell>
          <cell r="DQ34">
            <v>0</v>
          </cell>
          <cell r="DR34">
            <v>0</v>
          </cell>
          <cell r="DU34">
            <v>249507</v>
          </cell>
          <cell r="DV34">
            <v>249507</v>
          </cell>
          <cell r="DW34">
            <v>249507</v>
          </cell>
          <cell r="EA34">
            <v>510818</v>
          </cell>
          <cell r="EB34">
            <v>455696</v>
          </cell>
          <cell r="EC34">
            <v>533872</v>
          </cell>
          <cell r="ED34">
            <v>75019.3</v>
          </cell>
          <cell r="FC34">
            <v>0</v>
          </cell>
          <cell r="FG34">
            <v>0</v>
          </cell>
          <cell r="FH34">
            <v>2033922.85</v>
          </cell>
          <cell r="FI34">
            <v>11467387.976360001</v>
          </cell>
          <cell r="FJ34">
            <v>2324.9459700000002</v>
          </cell>
          <cell r="FK34">
            <v>70435.421199999997</v>
          </cell>
          <cell r="FL34">
            <v>658167.82975999999</v>
          </cell>
          <cell r="FM34">
            <v>50000</v>
          </cell>
          <cell r="FN34">
            <v>2033922.85</v>
          </cell>
          <cell r="FO34">
            <v>784542.25534000003</v>
          </cell>
          <cell r="FP34">
            <v>44.556640000000002</v>
          </cell>
          <cell r="FQ34">
            <v>2770.2223100000001</v>
          </cell>
          <cell r="FR34">
            <v>33318.79954</v>
          </cell>
          <cell r="GB34">
            <v>0</v>
          </cell>
          <cell r="HX34">
            <v>179626</v>
          </cell>
        </row>
        <row r="35">
          <cell r="B35">
            <v>937890540</v>
          </cell>
          <cell r="C35" t="str">
            <v>Andebu Sparebank</v>
          </cell>
          <cell r="D35">
            <v>201303</v>
          </cell>
          <cell r="F35">
            <v>225570</v>
          </cell>
          <cell r="G35">
            <v>225570</v>
          </cell>
          <cell r="H35">
            <v>0</v>
          </cell>
          <cell r="I35">
            <v>0</v>
          </cell>
          <cell r="J35">
            <v>237689</v>
          </cell>
          <cell r="K35">
            <v>0</v>
          </cell>
          <cell r="M35">
            <v>-12119</v>
          </cell>
          <cell r="N35">
            <v>0</v>
          </cell>
          <cell r="O35">
            <v>93110.14</v>
          </cell>
          <cell r="Q35">
            <v>87167.73</v>
          </cell>
          <cell r="R35">
            <v>0</v>
          </cell>
          <cell r="S35">
            <v>0</v>
          </cell>
          <cell r="T35">
            <v>0</v>
          </cell>
          <cell r="U35">
            <v>7139.85</v>
          </cell>
          <cell r="V35">
            <v>7139.85</v>
          </cell>
          <cell r="W35">
            <v>0</v>
          </cell>
          <cell r="X35">
            <v>0</v>
          </cell>
          <cell r="Z35">
            <v>0</v>
          </cell>
          <cell r="AB35">
            <v>-1197.44</v>
          </cell>
          <cell r="AC35">
            <v>-227.92</v>
          </cell>
          <cell r="AD35">
            <v>-227.92</v>
          </cell>
          <cell r="AE35">
            <v>0.19380918125566099</v>
          </cell>
          <cell r="AF35">
            <v>0.19380918125566099</v>
          </cell>
          <cell r="AK35">
            <v>235636</v>
          </cell>
          <cell r="AL35">
            <v>2300</v>
          </cell>
          <cell r="AS35">
            <v>-247</v>
          </cell>
          <cell r="AU35">
            <v>0</v>
          </cell>
          <cell r="AZ35">
            <v>225570</v>
          </cell>
          <cell r="BA35">
            <v>0</v>
          </cell>
          <cell r="BB35">
            <v>0</v>
          </cell>
          <cell r="BD35">
            <v>0</v>
          </cell>
          <cell r="BE35" t="str">
            <v>bjornar.skatvedt@andebu-sparebank.no</v>
          </cell>
          <cell r="BF35">
            <v>1685797</v>
          </cell>
          <cell r="BH35">
            <v>218251</v>
          </cell>
          <cell r="BI35">
            <v>1624239.5</v>
          </cell>
          <cell r="BJ35">
            <v>0</v>
          </cell>
          <cell r="BK35">
            <v>265.21600000000001</v>
          </cell>
          <cell r="BL35">
            <v>0</v>
          </cell>
          <cell r="BM35">
            <v>0</v>
          </cell>
          <cell r="BN35">
            <v>0</v>
          </cell>
          <cell r="BO35">
            <v>4057.3760000000002</v>
          </cell>
          <cell r="BP35">
            <v>5567.36</v>
          </cell>
          <cell r="BQ35">
            <v>0</v>
          </cell>
          <cell r="BR35">
            <v>62830.745999999999</v>
          </cell>
          <cell r="BS35">
            <v>755.73599999999999</v>
          </cell>
          <cell r="BT35">
            <v>0</v>
          </cell>
          <cell r="BU35">
            <v>938.41600000000005</v>
          </cell>
          <cell r="BV35">
            <v>2258.16</v>
          </cell>
          <cell r="BW35">
            <v>10494.72</v>
          </cell>
          <cell r="BX35">
            <v>225570</v>
          </cell>
          <cell r="BY35">
            <v>0</v>
          </cell>
          <cell r="BZ35">
            <v>45478.705999999998</v>
          </cell>
          <cell r="CA35">
            <v>17352.04</v>
          </cell>
          <cell r="CB35">
            <v>216.96</v>
          </cell>
          <cell r="CC35">
            <v>538.77599999999995</v>
          </cell>
          <cell r="CD35">
            <v>225570</v>
          </cell>
          <cell r="CH35">
            <v>225570</v>
          </cell>
          <cell r="CP35">
            <v>225570</v>
          </cell>
          <cell r="CS35">
            <v>-12119</v>
          </cell>
          <cell r="CW35">
            <v>225570</v>
          </cell>
          <cell r="DA35">
            <v>0</v>
          </cell>
          <cell r="DB35">
            <v>235636</v>
          </cell>
          <cell r="DC35">
            <v>225570</v>
          </cell>
          <cell r="DD35">
            <v>0</v>
          </cell>
          <cell r="DE35">
            <v>0</v>
          </cell>
          <cell r="DF35">
            <v>0</v>
          </cell>
          <cell r="DL35">
            <v>0</v>
          </cell>
          <cell r="DQ35">
            <v>0</v>
          </cell>
          <cell r="DR35">
            <v>0</v>
          </cell>
          <cell r="DU35">
            <v>0</v>
          </cell>
          <cell r="DV35">
            <v>0</v>
          </cell>
          <cell r="EA35">
            <v>46068</v>
          </cell>
          <cell r="EB35">
            <v>45182</v>
          </cell>
          <cell r="EC35">
            <v>51547</v>
          </cell>
          <cell r="ED35">
            <v>7139.85</v>
          </cell>
          <cell r="FC35">
            <v>0</v>
          </cell>
          <cell r="FG35">
            <v>0</v>
          </cell>
          <cell r="FH35">
            <v>225570</v>
          </cell>
          <cell r="FI35">
            <v>1685797</v>
          </cell>
          <cell r="FL35">
            <v>123115</v>
          </cell>
          <cell r="FM35">
            <v>98935</v>
          </cell>
          <cell r="FN35">
            <v>225570</v>
          </cell>
          <cell r="GB35">
            <v>0</v>
          </cell>
        </row>
        <row r="36">
          <cell r="B36">
            <v>937890729</v>
          </cell>
          <cell r="C36" t="str">
            <v>Larvikbanken Brunlanes Sparebank</v>
          </cell>
          <cell r="D36">
            <v>201303</v>
          </cell>
          <cell r="F36">
            <v>309940</v>
          </cell>
          <cell r="G36">
            <v>309940</v>
          </cell>
          <cell r="H36">
            <v>0</v>
          </cell>
          <cell r="I36">
            <v>0</v>
          </cell>
          <cell r="J36">
            <v>372417</v>
          </cell>
          <cell r="K36">
            <v>0</v>
          </cell>
          <cell r="M36">
            <v>-62477</v>
          </cell>
          <cell r="N36">
            <v>0</v>
          </cell>
          <cell r="O36">
            <v>141350.53839999999</v>
          </cell>
          <cell r="Q36">
            <v>136396.8884</v>
          </cell>
          <cell r="R36">
            <v>0</v>
          </cell>
          <cell r="S36">
            <v>0</v>
          </cell>
          <cell r="T36">
            <v>0</v>
          </cell>
          <cell r="U36">
            <v>10895.25</v>
          </cell>
          <cell r="V36">
            <v>10895.25</v>
          </cell>
          <cell r="W36">
            <v>0</v>
          </cell>
          <cell r="X36">
            <v>0</v>
          </cell>
          <cell r="Z36">
            <v>0</v>
          </cell>
          <cell r="AB36">
            <v>-5941.6</v>
          </cell>
          <cell r="AC36">
            <v>-943.44</v>
          </cell>
          <cell r="AD36">
            <v>-943.44</v>
          </cell>
          <cell r="AE36">
            <v>0.175416381717864</v>
          </cell>
          <cell r="AF36">
            <v>0.175416381717864</v>
          </cell>
          <cell r="AK36">
            <v>374570</v>
          </cell>
          <cell r="AL36">
            <v>1000</v>
          </cell>
          <cell r="AS36">
            <v>-3153</v>
          </cell>
          <cell r="AU36">
            <v>0</v>
          </cell>
          <cell r="AZ36">
            <v>309940</v>
          </cell>
          <cell r="BA36">
            <v>0</v>
          </cell>
          <cell r="BB36">
            <v>0</v>
          </cell>
          <cell r="BD36">
            <v>0</v>
          </cell>
          <cell r="BE36" t="str">
            <v>il@terra.no</v>
          </cell>
          <cell r="BF36">
            <v>2639584</v>
          </cell>
          <cell r="BG36">
            <v>0</v>
          </cell>
          <cell r="BH36">
            <v>199217</v>
          </cell>
          <cell r="BI36">
            <v>2539559.2999999998</v>
          </cell>
          <cell r="BJ36">
            <v>0</v>
          </cell>
          <cell r="BK36">
            <v>575.53599999999994</v>
          </cell>
          <cell r="BL36">
            <v>470.88</v>
          </cell>
          <cell r="BM36">
            <v>0</v>
          </cell>
          <cell r="BN36">
            <v>0</v>
          </cell>
          <cell r="BO36">
            <v>8887.9040000000005</v>
          </cell>
          <cell r="BP36">
            <v>21948.792000000001</v>
          </cell>
          <cell r="BQ36">
            <v>0</v>
          </cell>
          <cell r="BR36">
            <v>86971.020399999994</v>
          </cell>
          <cell r="BS36">
            <v>2113.6039999999998</v>
          </cell>
          <cell r="BT36">
            <v>0</v>
          </cell>
          <cell r="BU36">
            <v>1704.376</v>
          </cell>
          <cell r="BV36">
            <v>857.61599999999999</v>
          </cell>
          <cell r="BW36">
            <v>12867.16</v>
          </cell>
          <cell r="BX36">
            <v>309940</v>
          </cell>
          <cell r="BY36">
            <v>0</v>
          </cell>
          <cell r="BZ36">
            <v>71107.660399999993</v>
          </cell>
          <cell r="CA36">
            <v>15863.36</v>
          </cell>
          <cell r="CB36">
            <v>1831.04</v>
          </cell>
          <cell r="CC36">
            <v>282.56400000000002</v>
          </cell>
          <cell r="CD36">
            <v>309940</v>
          </cell>
          <cell r="CH36">
            <v>309940</v>
          </cell>
          <cell r="CP36">
            <v>309940</v>
          </cell>
          <cell r="CS36">
            <v>-62477</v>
          </cell>
          <cell r="CW36">
            <v>309940</v>
          </cell>
          <cell r="DA36">
            <v>0</v>
          </cell>
          <cell r="DB36">
            <v>374570</v>
          </cell>
          <cell r="DC36">
            <v>309940</v>
          </cell>
          <cell r="DD36">
            <v>0</v>
          </cell>
          <cell r="DE36">
            <v>0</v>
          </cell>
          <cell r="DF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76631</v>
          </cell>
          <cell r="EB36">
            <v>68488</v>
          </cell>
          <cell r="EC36">
            <v>72786</v>
          </cell>
          <cell r="ED36">
            <v>10895.25</v>
          </cell>
          <cell r="FC36">
            <v>0</v>
          </cell>
          <cell r="FG36">
            <v>0</v>
          </cell>
          <cell r="FH36">
            <v>309940</v>
          </cell>
          <cell r="FI36">
            <v>2639584</v>
          </cell>
          <cell r="FK36">
            <v>122864</v>
          </cell>
          <cell r="FL36">
            <v>3467</v>
          </cell>
          <cell r="FM36">
            <v>86440</v>
          </cell>
          <cell r="FN36">
            <v>309940</v>
          </cell>
          <cell r="FO36">
            <v>0</v>
          </cell>
          <cell r="GB36">
            <v>0</v>
          </cell>
          <cell r="GY36">
            <v>0</v>
          </cell>
        </row>
        <row r="37">
          <cell r="B37">
            <v>937891245</v>
          </cell>
          <cell r="C37" t="str">
            <v>Bamble Sparebank</v>
          </cell>
          <cell r="D37">
            <v>201303</v>
          </cell>
          <cell r="F37">
            <v>304087</v>
          </cell>
          <cell r="G37">
            <v>296909</v>
          </cell>
          <cell r="H37">
            <v>7178</v>
          </cell>
          <cell r="I37">
            <v>69914</v>
          </cell>
          <cell r="J37">
            <v>304731</v>
          </cell>
          <cell r="K37">
            <v>0</v>
          </cell>
          <cell r="M37">
            <v>-7822</v>
          </cell>
          <cell r="N37">
            <v>-7822</v>
          </cell>
          <cell r="O37">
            <v>172324</v>
          </cell>
          <cell r="Q37">
            <v>163570</v>
          </cell>
          <cell r="R37">
            <v>0</v>
          </cell>
          <cell r="S37">
            <v>0</v>
          </cell>
          <cell r="T37">
            <v>0</v>
          </cell>
          <cell r="U37">
            <v>11245.4</v>
          </cell>
          <cell r="V37">
            <v>11245.4</v>
          </cell>
          <cell r="W37">
            <v>0</v>
          </cell>
          <cell r="X37">
            <v>0</v>
          </cell>
          <cell r="Z37">
            <v>0</v>
          </cell>
          <cell r="AB37">
            <v>-2490.52</v>
          </cell>
          <cell r="AC37">
            <v>-1239</v>
          </cell>
          <cell r="AD37">
            <v>-1239</v>
          </cell>
          <cell r="AE37">
            <v>0.14116988927833601</v>
          </cell>
          <cell r="AF37">
            <v>0.13783756180218701</v>
          </cell>
          <cell r="AK37">
            <v>236168</v>
          </cell>
          <cell r="AL37">
            <v>1270</v>
          </cell>
          <cell r="AS37">
            <v>-2621</v>
          </cell>
          <cell r="AU37">
            <v>0</v>
          </cell>
          <cell r="AX37">
            <v>15000</v>
          </cell>
          <cell r="AZ37">
            <v>304087</v>
          </cell>
          <cell r="BA37">
            <v>15000</v>
          </cell>
          <cell r="BB37">
            <v>15000</v>
          </cell>
          <cell r="BD37">
            <v>69914</v>
          </cell>
          <cell r="BE37" t="str">
            <v>inge.glittum@bamblespb.no</v>
          </cell>
          <cell r="BF37">
            <v>2622224</v>
          </cell>
          <cell r="BH37">
            <v>403250</v>
          </cell>
          <cell r="BI37">
            <v>2524980.2999999998</v>
          </cell>
          <cell r="BJ37">
            <v>0</v>
          </cell>
          <cell r="BK37">
            <v>31.12</v>
          </cell>
          <cell r="BL37">
            <v>0</v>
          </cell>
          <cell r="BM37">
            <v>0</v>
          </cell>
          <cell r="BN37">
            <v>0</v>
          </cell>
          <cell r="BO37">
            <v>5357.12</v>
          </cell>
          <cell r="BP37">
            <v>22941.119999999999</v>
          </cell>
          <cell r="BQ37">
            <v>0</v>
          </cell>
          <cell r="BR37">
            <v>102404.88</v>
          </cell>
          <cell r="BS37">
            <v>7150.08</v>
          </cell>
          <cell r="BT37">
            <v>0</v>
          </cell>
          <cell r="BU37">
            <v>1580.32</v>
          </cell>
          <cell r="BV37">
            <v>3877.12</v>
          </cell>
          <cell r="BW37">
            <v>20228.240000000002</v>
          </cell>
          <cell r="BX37">
            <v>304087</v>
          </cell>
          <cell r="BY37">
            <v>0</v>
          </cell>
          <cell r="BZ37">
            <v>70699.448399999994</v>
          </cell>
          <cell r="CA37">
            <v>31705.4</v>
          </cell>
          <cell r="CB37">
            <v>1721.76</v>
          </cell>
          <cell r="CC37">
            <v>5428.2960000000003</v>
          </cell>
          <cell r="CD37">
            <v>304087</v>
          </cell>
          <cell r="CH37">
            <v>304087</v>
          </cell>
          <cell r="CP37">
            <v>304087</v>
          </cell>
          <cell r="CS37">
            <v>-15644</v>
          </cell>
          <cell r="CW37">
            <v>304087</v>
          </cell>
          <cell r="DA37">
            <v>0</v>
          </cell>
          <cell r="DB37">
            <v>236168</v>
          </cell>
          <cell r="DC37">
            <v>304087</v>
          </cell>
          <cell r="DD37">
            <v>0</v>
          </cell>
          <cell r="DE37">
            <v>0</v>
          </cell>
          <cell r="DF37">
            <v>69914</v>
          </cell>
          <cell r="DJ37">
            <v>30000</v>
          </cell>
          <cell r="DK37">
            <v>39914</v>
          </cell>
          <cell r="DL37">
            <v>0</v>
          </cell>
          <cell r="DQ37">
            <v>0</v>
          </cell>
          <cell r="DR37">
            <v>0</v>
          </cell>
          <cell r="DU37">
            <v>15000</v>
          </cell>
          <cell r="DV37">
            <v>15000</v>
          </cell>
          <cell r="DW37">
            <v>15000</v>
          </cell>
          <cell r="EA37">
            <v>74258</v>
          </cell>
          <cell r="EB37">
            <v>64380</v>
          </cell>
          <cell r="EC37">
            <v>86270</v>
          </cell>
          <cell r="ED37">
            <v>11245.4</v>
          </cell>
          <cell r="FC37">
            <v>0</v>
          </cell>
          <cell r="FG37">
            <v>0</v>
          </cell>
          <cell r="FH37">
            <v>304087</v>
          </cell>
          <cell r="FI37">
            <v>2622224</v>
          </cell>
          <cell r="FK37">
            <v>58849</v>
          </cell>
          <cell r="FL37">
            <v>100329</v>
          </cell>
          <cell r="FM37">
            <v>155098</v>
          </cell>
          <cell r="FN37">
            <v>304087</v>
          </cell>
          <cell r="GB37">
            <v>0</v>
          </cell>
          <cell r="GL37">
            <v>20967</v>
          </cell>
        </row>
        <row r="38">
          <cell r="B38">
            <v>937891334</v>
          </cell>
          <cell r="C38" t="str">
            <v>Sparebanken Telemark</v>
          </cell>
          <cell r="D38">
            <v>201303</v>
          </cell>
          <cell r="F38">
            <v>1671668</v>
          </cell>
          <cell r="G38">
            <v>1671668</v>
          </cell>
          <cell r="H38">
            <v>0</v>
          </cell>
          <cell r="I38">
            <v>75000</v>
          </cell>
          <cell r="J38">
            <v>1823246</v>
          </cell>
          <cell r="K38">
            <v>0</v>
          </cell>
          <cell r="M38">
            <v>-151578</v>
          </cell>
          <cell r="N38">
            <v>0</v>
          </cell>
          <cell r="O38">
            <v>807644.44923344394</v>
          </cell>
          <cell r="Q38">
            <v>752734.74923344399</v>
          </cell>
          <cell r="R38">
            <v>0</v>
          </cell>
          <cell r="S38">
            <v>20313.240000000002</v>
          </cell>
          <cell r="T38">
            <v>0</v>
          </cell>
          <cell r="U38">
            <v>50962.7</v>
          </cell>
          <cell r="V38">
            <v>50962.7</v>
          </cell>
          <cell r="W38">
            <v>0</v>
          </cell>
          <cell r="X38">
            <v>0</v>
          </cell>
          <cell r="Z38">
            <v>0</v>
          </cell>
          <cell r="AB38">
            <v>-16366.24</v>
          </cell>
          <cell r="AC38">
            <v>-4240</v>
          </cell>
          <cell r="AD38">
            <v>-4240</v>
          </cell>
          <cell r="AE38">
            <v>0.165584546673886</v>
          </cell>
          <cell r="AF38">
            <v>0.165584546673886</v>
          </cell>
          <cell r="AG38">
            <v>657664</v>
          </cell>
          <cell r="AI38">
            <v>1876</v>
          </cell>
          <cell r="AK38">
            <v>1079119</v>
          </cell>
          <cell r="AM38">
            <v>31234</v>
          </cell>
          <cell r="AR38">
            <v>-5082</v>
          </cell>
          <cell r="AS38">
            <v>-16565</v>
          </cell>
          <cell r="AU38">
            <v>0</v>
          </cell>
          <cell r="AZ38">
            <v>1671668</v>
          </cell>
          <cell r="BA38">
            <v>0</v>
          </cell>
          <cell r="BB38">
            <v>0</v>
          </cell>
          <cell r="BD38">
            <v>75000</v>
          </cell>
          <cell r="BE38" t="str">
            <v>olav.holte@sb1telemark.no</v>
          </cell>
          <cell r="BF38">
            <v>10307332.003180001</v>
          </cell>
          <cell r="BG38">
            <v>3597842.43658</v>
          </cell>
          <cell r="BH38">
            <v>1240104.64965</v>
          </cell>
          <cell r="BI38">
            <v>10028875.433422999</v>
          </cell>
          <cell r="BJ38">
            <v>0</v>
          </cell>
          <cell r="BK38">
            <v>60.803696000000002</v>
          </cell>
          <cell r="BL38">
            <v>0</v>
          </cell>
          <cell r="BM38">
            <v>0</v>
          </cell>
          <cell r="BN38">
            <v>0</v>
          </cell>
          <cell r="BO38">
            <v>11135.44</v>
          </cell>
          <cell r="BP38">
            <v>138562.23999999999</v>
          </cell>
          <cell r="BQ38">
            <v>196498.4</v>
          </cell>
          <cell r="BR38">
            <v>376176.22931104398</v>
          </cell>
          <cell r="BS38">
            <v>9542.7562264000007</v>
          </cell>
          <cell r="BT38">
            <v>0</v>
          </cell>
          <cell r="BU38">
            <v>3279.12</v>
          </cell>
          <cell r="BV38">
            <v>0</v>
          </cell>
          <cell r="BW38">
            <v>17479.759999999998</v>
          </cell>
          <cell r="BX38">
            <v>1671668</v>
          </cell>
          <cell r="BY38">
            <v>196498.37800728</v>
          </cell>
          <cell r="BZ38">
            <v>280808.51213584398</v>
          </cell>
          <cell r="CA38">
            <v>95367.717175199999</v>
          </cell>
          <cell r="CB38">
            <v>5806.2805484800001</v>
          </cell>
          <cell r="CC38">
            <v>3736.4756172000002</v>
          </cell>
          <cell r="CD38">
            <v>1671668</v>
          </cell>
          <cell r="CH38">
            <v>1671668</v>
          </cell>
          <cell r="CP38">
            <v>1671668</v>
          </cell>
          <cell r="CQ38">
            <v>-49838</v>
          </cell>
          <cell r="CS38">
            <v>-101740</v>
          </cell>
          <cell r="CW38">
            <v>1671668</v>
          </cell>
          <cell r="CX38">
            <v>657664</v>
          </cell>
          <cell r="CZ38">
            <v>1876</v>
          </cell>
          <cell r="DA38">
            <v>0</v>
          </cell>
          <cell r="DB38">
            <v>1079119</v>
          </cell>
          <cell r="DC38">
            <v>1671668</v>
          </cell>
          <cell r="DD38">
            <v>16777.52</v>
          </cell>
          <cell r="DE38">
            <v>3535.72</v>
          </cell>
          <cell r="DF38">
            <v>75000</v>
          </cell>
          <cell r="DK38">
            <v>75000</v>
          </cell>
          <cell r="DL38">
            <v>0</v>
          </cell>
          <cell r="DQ38">
            <v>0</v>
          </cell>
          <cell r="DR38">
            <v>0</v>
          </cell>
          <cell r="DU38">
            <v>0</v>
          </cell>
          <cell r="DV38">
            <v>0</v>
          </cell>
          <cell r="EA38">
            <v>345920</v>
          </cell>
          <cell r="EB38">
            <v>331975</v>
          </cell>
          <cell r="EC38">
            <v>341359</v>
          </cell>
          <cell r="ED38">
            <v>50962.7</v>
          </cell>
          <cell r="FC38">
            <v>0</v>
          </cell>
          <cell r="FG38">
            <v>0</v>
          </cell>
          <cell r="FH38">
            <v>1671668</v>
          </cell>
          <cell r="FI38">
            <v>10307332.003180001</v>
          </cell>
          <cell r="FK38">
            <v>138089.30958999999</v>
          </cell>
          <cell r="FL38">
            <v>335970.24417000002</v>
          </cell>
          <cell r="FM38">
            <v>2075.1289999999999</v>
          </cell>
          <cell r="FN38">
            <v>1671668</v>
          </cell>
          <cell r="FO38">
            <v>713007.35069999995</v>
          </cell>
          <cell r="FQ38">
            <v>17105.47827</v>
          </cell>
          <cell r="FR38">
            <v>14007.22638</v>
          </cell>
          <cell r="FS38">
            <v>106.131</v>
          </cell>
          <cell r="GB38">
            <v>0</v>
          </cell>
        </row>
        <row r="39">
          <cell r="B39">
            <v>937891423</v>
          </cell>
          <cell r="C39" t="str">
            <v>Tinn Sparebank</v>
          </cell>
          <cell r="D39">
            <v>201303</v>
          </cell>
          <cell r="F39">
            <v>234112.16399999999</v>
          </cell>
          <cell r="G39">
            <v>234112.16399999999</v>
          </cell>
          <cell r="H39">
            <v>0</v>
          </cell>
          <cell r="I39">
            <v>65008</v>
          </cell>
          <cell r="J39">
            <v>257853.16399999999</v>
          </cell>
          <cell r="K39">
            <v>0</v>
          </cell>
          <cell r="M39">
            <v>-23741</v>
          </cell>
          <cell r="N39">
            <v>0</v>
          </cell>
          <cell r="O39">
            <v>112044.18919999999</v>
          </cell>
          <cell r="Q39">
            <v>105384.1292</v>
          </cell>
          <cell r="R39">
            <v>0</v>
          </cell>
          <cell r="S39">
            <v>0</v>
          </cell>
          <cell r="T39">
            <v>0</v>
          </cell>
          <cell r="U39">
            <v>9272.7000000000007</v>
          </cell>
          <cell r="V39">
            <v>9272.7000000000007</v>
          </cell>
          <cell r="W39">
            <v>0</v>
          </cell>
          <cell r="X39">
            <v>0</v>
          </cell>
          <cell r="Z39">
            <v>0</v>
          </cell>
          <cell r="AB39">
            <v>-2612.64</v>
          </cell>
          <cell r="AC39">
            <v>-713.36</v>
          </cell>
          <cell r="AD39">
            <v>-713.36</v>
          </cell>
          <cell r="AE39">
            <v>0.16715702307924801</v>
          </cell>
          <cell r="AF39">
            <v>0.16715702307924801</v>
          </cell>
          <cell r="AK39">
            <v>196254</v>
          </cell>
          <cell r="AL39">
            <v>500</v>
          </cell>
          <cell r="AS39">
            <v>-503.95600000000002</v>
          </cell>
          <cell r="AT39">
            <v>-3404.88</v>
          </cell>
          <cell r="AU39">
            <v>0</v>
          </cell>
          <cell r="AX39">
            <v>0</v>
          </cell>
          <cell r="AZ39">
            <v>234112.16399999999</v>
          </cell>
          <cell r="BA39">
            <v>0</v>
          </cell>
          <cell r="BB39">
            <v>0</v>
          </cell>
          <cell r="BD39">
            <v>65008</v>
          </cell>
          <cell r="BE39" t="str">
            <v>jms@terra.no</v>
          </cell>
          <cell r="BF39">
            <v>1608324</v>
          </cell>
          <cell r="BG39">
            <v>0</v>
          </cell>
          <cell r="BH39">
            <v>260479</v>
          </cell>
          <cell r="BI39">
            <v>1586191.1</v>
          </cell>
          <cell r="BJ39">
            <v>0</v>
          </cell>
          <cell r="BK39">
            <v>0.20799999999999999</v>
          </cell>
          <cell r="BL39">
            <v>32</v>
          </cell>
          <cell r="BM39">
            <v>0</v>
          </cell>
          <cell r="BN39">
            <v>0</v>
          </cell>
          <cell r="BO39">
            <v>5868.5919999999996</v>
          </cell>
          <cell r="BP39">
            <v>20358.3544</v>
          </cell>
          <cell r="BQ39">
            <v>0</v>
          </cell>
          <cell r="BR39">
            <v>64999.910799999998</v>
          </cell>
          <cell r="BS39">
            <v>600.64</v>
          </cell>
          <cell r="BT39">
            <v>0</v>
          </cell>
          <cell r="BU39">
            <v>600.34400000000005</v>
          </cell>
          <cell r="BV39">
            <v>150.47999999999999</v>
          </cell>
          <cell r="BW39">
            <v>12773.6</v>
          </cell>
          <cell r="BX39">
            <v>234112.16399999999</v>
          </cell>
          <cell r="BY39">
            <v>0</v>
          </cell>
          <cell r="BZ39">
            <v>44413.3508</v>
          </cell>
          <cell r="CA39">
            <v>20586.560000000001</v>
          </cell>
          <cell r="CB39">
            <v>322.24</v>
          </cell>
          <cell r="CC39">
            <v>278.39999999999998</v>
          </cell>
          <cell r="CD39">
            <v>234112.16399999999</v>
          </cell>
          <cell r="CE39">
            <v>40008</v>
          </cell>
          <cell r="CH39">
            <v>234112.16399999999</v>
          </cell>
          <cell r="CP39">
            <v>234112.16399999999</v>
          </cell>
          <cell r="CS39">
            <v>-23741</v>
          </cell>
          <cell r="CW39">
            <v>234112.16399999999</v>
          </cell>
          <cell r="DA39">
            <v>0</v>
          </cell>
          <cell r="DB39">
            <v>196254</v>
          </cell>
          <cell r="DC39">
            <v>234112.16399999999</v>
          </cell>
          <cell r="DD39">
            <v>0</v>
          </cell>
          <cell r="DE39">
            <v>0</v>
          </cell>
          <cell r="DF39">
            <v>65008</v>
          </cell>
          <cell r="DH39">
            <v>40008</v>
          </cell>
          <cell r="DK39">
            <v>25000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65078</v>
          </cell>
          <cell r="EB39">
            <v>56345</v>
          </cell>
          <cell r="EC39">
            <v>64031</v>
          </cell>
          <cell r="ED39">
            <v>9272.7000000000007</v>
          </cell>
          <cell r="FC39">
            <v>0</v>
          </cell>
          <cell r="FG39">
            <v>0</v>
          </cell>
          <cell r="FH39">
            <v>234112.16399999999</v>
          </cell>
          <cell r="FI39">
            <v>1608324</v>
          </cell>
          <cell r="FK39">
            <v>9548</v>
          </cell>
          <cell r="FL39">
            <v>28989</v>
          </cell>
          <cell r="FM39">
            <v>82932</v>
          </cell>
          <cell r="FN39">
            <v>234112.16399999999</v>
          </cell>
          <cell r="FO39">
            <v>0</v>
          </cell>
          <cell r="GB39">
            <v>0</v>
          </cell>
        </row>
        <row r="40">
          <cell r="B40">
            <v>937891512</v>
          </cell>
          <cell r="C40" t="str">
            <v>Bø Sparebank</v>
          </cell>
          <cell r="D40">
            <v>201303</v>
          </cell>
          <cell r="F40">
            <v>209080</v>
          </cell>
          <cell r="G40">
            <v>209080</v>
          </cell>
          <cell r="H40">
            <v>0</v>
          </cell>
          <cell r="I40">
            <v>35000</v>
          </cell>
          <cell r="J40">
            <v>219300</v>
          </cell>
          <cell r="K40">
            <v>0</v>
          </cell>
          <cell r="M40">
            <v>-10220</v>
          </cell>
          <cell r="N40">
            <v>-2105</v>
          </cell>
          <cell r="O40">
            <v>80805.073999999993</v>
          </cell>
          <cell r="Q40">
            <v>76303.274000000005</v>
          </cell>
          <cell r="R40">
            <v>0</v>
          </cell>
          <cell r="S40">
            <v>0</v>
          </cell>
          <cell r="T40">
            <v>0</v>
          </cell>
          <cell r="U40">
            <v>6303.8</v>
          </cell>
          <cell r="V40">
            <v>6303.8</v>
          </cell>
          <cell r="W40">
            <v>0</v>
          </cell>
          <cell r="X40">
            <v>0</v>
          </cell>
          <cell r="Z40">
            <v>0</v>
          </cell>
          <cell r="AB40">
            <v>-1802</v>
          </cell>
          <cell r="AC40">
            <v>-816</v>
          </cell>
          <cell r="AD40">
            <v>-816</v>
          </cell>
          <cell r="AE40">
            <v>0.206996902199483</v>
          </cell>
          <cell r="AF40">
            <v>0.206996902199483</v>
          </cell>
          <cell r="AK40">
            <v>189170</v>
          </cell>
          <cell r="AL40">
            <v>475</v>
          </cell>
          <cell r="AT40">
            <v>-3240</v>
          </cell>
          <cell r="AU40">
            <v>2105</v>
          </cell>
          <cell r="AZ40">
            <v>209080</v>
          </cell>
          <cell r="BA40">
            <v>2105</v>
          </cell>
          <cell r="BB40">
            <v>0</v>
          </cell>
          <cell r="BD40">
            <v>35000</v>
          </cell>
          <cell r="BE40" t="str">
            <v>il@terra.no</v>
          </cell>
          <cell r="BF40">
            <v>1096399</v>
          </cell>
          <cell r="BG40">
            <v>0</v>
          </cell>
          <cell r="BH40">
            <v>237590</v>
          </cell>
          <cell r="BI40">
            <v>1061409.5</v>
          </cell>
          <cell r="BJ40">
            <v>0</v>
          </cell>
          <cell r="BK40">
            <v>45.68</v>
          </cell>
          <cell r="BL40">
            <v>0</v>
          </cell>
          <cell r="BM40">
            <v>0</v>
          </cell>
          <cell r="BN40">
            <v>0</v>
          </cell>
          <cell r="BO40">
            <v>6072.2879999999996</v>
          </cell>
          <cell r="BP40">
            <v>10694.968000000001</v>
          </cell>
          <cell r="BQ40">
            <v>0</v>
          </cell>
          <cell r="BR40">
            <v>48538.065999999999</v>
          </cell>
          <cell r="BS40">
            <v>2078.288</v>
          </cell>
          <cell r="BT40">
            <v>0</v>
          </cell>
          <cell r="BU40">
            <v>602.048</v>
          </cell>
          <cell r="BV40">
            <v>651.71199999999999</v>
          </cell>
          <cell r="BW40">
            <v>7620.2240000000002</v>
          </cell>
          <cell r="BX40">
            <v>209080</v>
          </cell>
          <cell r="BY40">
            <v>0</v>
          </cell>
          <cell r="BZ40">
            <v>29719.466</v>
          </cell>
          <cell r="CA40">
            <v>18818.599999999999</v>
          </cell>
          <cell r="CB40">
            <v>1233.2</v>
          </cell>
          <cell r="CC40">
            <v>845.08799999999997</v>
          </cell>
          <cell r="CD40">
            <v>209080</v>
          </cell>
          <cell r="CF40">
            <v>35000</v>
          </cell>
          <cell r="CG40">
            <v>-2105</v>
          </cell>
          <cell r="CH40">
            <v>209080</v>
          </cell>
          <cell r="CP40">
            <v>209080</v>
          </cell>
          <cell r="CS40">
            <v>-12325</v>
          </cell>
          <cell r="CW40">
            <v>209080</v>
          </cell>
          <cell r="DA40">
            <v>0</v>
          </cell>
          <cell r="DB40">
            <v>189170</v>
          </cell>
          <cell r="DC40">
            <v>209080</v>
          </cell>
          <cell r="DD40">
            <v>0</v>
          </cell>
          <cell r="DE40">
            <v>0</v>
          </cell>
          <cell r="DF40">
            <v>35000</v>
          </cell>
          <cell r="DI40">
            <v>35000</v>
          </cell>
          <cell r="DL40">
            <v>-2105</v>
          </cell>
          <cell r="DO40">
            <v>-2105</v>
          </cell>
          <cell r="DQ40">
            <v>2105</v>
          </cell>
          <cell r="DR40">
            <v>0</v>
          </cell>
          <cell r="DU40">
            <v>0</v>
          </cell>
          <cell r="DV40">
            <v>0</v>
          </cell>
          <cell r="EA40">
            <v>44647</v>
          </cell>
          <cell r="EB40">
            <v>41310</v>
          </cell>
          <cell r="EC40">
            <v>40119</v>
          </cell>
          <cell r="ED40">
            <v>6303.8</v>
          </cell>
          <cell r="FC40">
            <v>0</v>
          </cell>
          <cell r="FG40">
            <v>0</v>
          </cell>
          <cell r="FH40">
            <v>209080</v>
          </cell>
          <cell r="FI40">
            <v>1096399</v>
          </cell>
          <cell r="FK40">
            <v>3660</v>
          </cell>
          <cell r="FL40">
            <v>64123</v>
          </cell>
          <cell r="FM40">
            <v>24627</v>
          </cell>
          <cell r="FN40">
            <v>209080</v>
          </cell>
          <cell r="FO40">
            <v>0</v>
          </cell>
          <cell r="GB40">
            <v>0</v>
          </cell>
        </row>
        <row r="41">
          <cell r="B41">
            <v>937891601</v>
          </cell>
          <cell r="C41" t="str">
            <v>Drangedal og Tørdal Sparebank</v>
          </cell>
          <cell r="D41">
            <v>201303</v>
          </cell>
          <cell r="F41">
            <v>213508</v>
          </cell>
          <cell r="G41">
            <v>213508</v>
          </cell>
          <cell r="H41">
            <v>0</v>
          </cell>
          <cell r="I41">
            <v>24958</v>
          </cell>
          <cell r="J41">
            <v>227107</v>
          </cell>
          <cell r="K41">
            <v>0</v>
          </cell>
          <cell r="M41">
            <v>-13599</v>
          </cell>
          <cell r="N41">
            <v>0</v>
          </cell>
          <cell r="O41">
            <v>85964.88</v>
          </cell>
          <cell r="Q41">
            <v>79626</v>
          </cell>
          <cell r="R41">
            <v>0</v>
          </cell>
          <cell r="S41">
            <v>0</v>
          </cell>
          <cell r="T41">
            <v>0</v>
          </cell>
          <cell r="U41">
            <v>7926.8</v>
          </cell>
          <cell r="V41">
            <v>7926.8</v>
          </cell>
          <cell r="W41">
            <v>0</v>
          </cell>
          <cell r="X41">
            <v>0</v>
          </cell>
          <cell r="Z41">
            <v>0</v>
          </cell>
          <cell r="AB41">
            <v>-1587.92</v>
          </cell>
          <cell r="AC41">
            <v>-500</v>
          </cell>
          <cell r="AD41">
            <v>-500</v>
          </cell>
          <cell r="AE41">
            <v>0.19869323379501</v>
          </cell>
          <cell r="AF41">
            <v>0.19869323379501</v>
          </cell>
          <cell r="AK41">
            <v>198320</v>
          </cell>
          <cell r="AL41">
            <v>5625</v>
          </cell>
          <cell r="AS41">
            <v>-324</v>
          </cell>
          <cell r="AT41">
            <v>-1472</v>
          </cell>
          <cell r="AU41">
            <v>0</v>
          </cell>
          <cell r="AZ41">
            <v>213508</v>
          </cell>
          <cell r="BA41">
            <v>0</v>
          </cell>
          <cell r="BB41">
            <v>0</v>
          </cell>
          <cell r="BD41">
            <v>24958</v>
          </cell>
          <cell r="BE41" t="str">
            <v>bek@drangedalsbanken.no</v>
          </cell>
          <cell r="BF41">
            <v>1383829</v>
          </cell>
          <cell r="BH41">
            <v>155355</v>
          </cell>
          <cell r="BI41">
            <v>1355450.7</v>
          </cell>
          <cell r="BJ41">
            <v>0</v>
          </cell>
          <cell r="BK41">
            <v>82.4</v>
          </cell>
          <cell r="BL41">
            <v>1582.24</v>
          </cell>
          <cell r="BM41">
            <v>0</v>
          </cell>
          <cell r="BN41">
            <v>0</v>
          </cell>
          <cell r="BO41">
            <v>2601.92</v>
          </cell>
          <cell r="BP41">
            <v>7759.52</v>
          </cell>
          <cell r="BQ41">
            <v>0</v>
          </cell>
          <cell r="BR41">
            <v>50334.080000000002</v>
          </cell>
          <cell r="BS41">
            <v>442.08</v>
          </cell>
          <cell r="BT41">
            <v>0</v>
          </cell>
          <cell r="BU41">
            <v>519.36</v>
          </cell>
          <cell r="BV41">
            <v>2360.7199999999998</v>
          </cell>
          <cell r="BW41">
            <v>13943.68</v>
          </cell>
          <cell r="BX41">
            <v>213508</v>
          </cell>
          <cell r="BY41">
            <v>0</v>
          </cell>
          <cell r="BZ41">
            <v>37952.619599999998</v>
          </cell>
          <cell r="CA41">
            <v>12381.44</v>
          </cell>
          <cell r="CB41">
            <v>421.28</v>
          </cell>
          <cell r="CC41">
            <v>20.88</v>
          </cell>
          <cell r="CD41">
            <v>213508</v>
          </cell>
          <cell r="CH41">
            <v>213508</v>
          </cell>
          <cell r="CP41">
            <v>213508</v>
          </cell>
          <cell r="CS41">
            <v>-13599</v>
          </cell>
          <cell r="CW41">
            <v>213508</v>
          </cell>
          <cell r="DA41">
            <v>0</v>
          </cell>
          <cell r="DB41">
            <v>198320</v>
          </cell>
          <cell r="DC41">
            <v>213508</v>
          </cell>
          <cell r="DD41">
            <v>0</v>
          </cell>
          <cell r="DE41">
            <v>0</v>
          </cell>
          <cell r="DF41">
            <v>24958</v>
          </cell>
          <cell r="DK41">
            <v>24958</v>
          </cell>
          <cell r="DL41">
            <v>0</v>
          </cell>
          <cell r="DQ41">
            <v>0</v>
          </cell>
          <cell r="DR41">
            <v>0</v>
          </cell>
          <cell r="DU41">
            <v>0</v>
          </cell>
          <cell r="DV41">
            <v>0</v>
          </cell>
          <cell r="EA41">
            <v>49034</v>
          </cell>
          <cell r="EB41">
            <v>51874</v>
          </cell>
          <cell r="EC41">
            <v>57628</v>
          </cell>
          <cell r="ED41">
            <v>7926.8</v>
          </cell>
          <cell r="FC41">
            <v>0</v>
          </cell>
          <cell r="FG41">
            <v>0</v>
          </cell>
          <cell r="FH41">
            <v>213508</v>
          </cell>
          <cell r="FI41">
            <v>1383829</v>
          </cell>
          <cell r="FK41">
            <v>18736</v>
          </cell>
          <cell r="FL41">
            <v>26779</v>
          </cell>
          <cell r="FM41">
            <v>106090</v>
          </cell>
          <cell r="FN41">
            <v>213508</v>
          </cell>
          <cell r="GB41">
            <v>0</v>
          </cell>
        </row>
        <row r="42">
          <cell r="B42">
            <v>937892039</v>
          </cell>
          <cell r="C42" t="str">
            <v>Kragerø Sparebank</v>
          </cell>
          <cell r="D42">
            <v>201303</v>
          </cell>
          <cell r="F42">
            <v>351414.68</v>
          </cell>
          <cell r="G42">
            <v>351414.68</v>
          </cell>
          <cell r="H42">
            <v>0</v>
          </cell>
          <cell r="I42">
            <v>0</v>
          </cell>
          <cell r="J42">
            <v>351414.68</v>
          </cell>
          <cell r="K42">
            <v>0</v>
          </cell>
          <cell r="M42">
            <v>0</v>
          </cell>
          <cell r="N42">
            <v>0</v>
          </cell>
          <cell r="O42">
            <v>136012.21755109599</v>
          </cell>
          <cell r="Q42">
            <v>125366.117551096</v>
          </cell>
          <cell r="R42">
            <v>0</v>
          </cell>
          <cell r="S42">
            <v>0</v>
          </cell>
          <cell r="T42">
            <v>0</v>
          </cell>
          <cell r="U42">
            <v>11686.1</v>
          </cell>
          <cell r="V42">
            <v>11686.1</v>
          </cell>
          <cell r="W42">
            <v>0</v>
          </cell>
          <cell r="X42">
            <v>0</v>
          </cell>
          <cell r="Z42">
            <v>0</v>
          </cell>
          <cell r="AB42">
            <v>-1040</v>
          </cell>
          <cell r="AC42">
            <v>-1040</v>
          </cell>
          <cell r="AD42">
            <v>-1040</v>
          </cell>
          <cell r="AE42">
            <v>0.206695949130001</v>
          </cell>
          <cell r="AF42">
            <v>0.206695949130001</v>
          </cell>
          <cell r="AK42">
            <v>351077</v>
          </cell>
          <cell r="AL42">
            <v>2500</v>
          </cell>
          <cell r="AS42">
            <v>-1114</v>
          </cell>
          <cell r="AT42">
            <v>-1048.32</v>
          </cell>
          <cell r="AU42">
            <v>0</v>
          </cell>
          <cell r="AZ42">
            <v>351414.68</v>
          </cell>
          <cell r="BA42">
            <v>0</v>
          </cell>
          <cell r="BB42">
            <v>0</v>
          </cell>
          <cell r="BD42">
            <v>0</v>
          </cell>
          <cell r="BE42" t="str">
            <v>jms@eika.no</v>
          </cell>
          <cell r="BF42">
            <v>1717400</v>
          </cell>
          <cell r="BG42">
            <v>0</v>
          </cell>
          <cell r="BH42">
            <v>359307</v>
          </cell>
          <cell r="BI42">
            <v>1689349.68413</v>
          </cell>
          <cell r="BJ42">
            <v>0</v>
          </cell>
          <cell r="BK42">
            <v>546.88</v>
          </cell>
          <cell r="BL42">
            <v>0</v>
          </cell>
          <cell r="BM42">
            <v>0</v>
          </cell>
          <cell r="BN42">
            <v>0</v>
          </cell>
          <cell r="BO42">
            <v>9593.5577461760004</v>
          </cell>
          <cell r="BP42">
            <v>15761.67700704</v>
          </cell>
          <cell r="BQ42">
            <v>0</v>
          </cell>
          <cell r="BR42">
            <v>75894.800315639994</v>
          </cell>
          <cell r="BS42">
            <v>4662.5321819999999</v>
          </cell>
          <cell r="BT42">
            <v>0</v>
          </cell>
          <cell r="BU42">
            <v>465.57600000000002</v>
          </cell>
          <cell r="BV42">
            <v>3373.92</v>
          </cell>
          <cell r="BW42">
            <v>15067.17430024</v>
          </cell>
          <cell r="BX42">
            <v>351414.68</v>
          </cell>
          <cell r="BY42">
            <v>0</v>
          </cell>
          <cell r="BZ42">
            <v>47301.791155639999</v>
          </cell>
          <cell r="CA42">
            <v>28593.009160000001</v>
          </cell>
          <cell r="CB42">
            <v>1298.6739312</v>
          </cell>
          <cell r="CC42">
            <v>3363.8582508</v>
          </cell>
          <cell r="CD42">
            <v>351414.68</v>
          </cell>
          <cell r="CH42">
            <v>351414.68</v>
          </cell>
          <cell r="CP42">
            <v>351414.68</v>
          </cell>
          <cell r="CS42">
            <v>0</v>
          </cell>
          <cell r="CW42">
            <v>351414.68</v>
          </cell>
          <cell r="DA42">
            <v>0</v>
          </cell>
          <cell r="DB42">
            <v>351077</v>
          </cell>
          <cell r="DC42">
            <v>351414.68</v>
          </cell>
          <cell r="DD42">
            <v>0</v>
          </cell>
          <cell r="DE42">
            <v>0</v>
          </cell>
          <cell r="DF42">
            <v>0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77765</v>
          </cell>
          <cell r="EB42">
            <v>78180</v>
          </cell>
          <cell r="EC42">
            <v>77777</v>
          </cell>
          <cell r="ED42">
            <v>11686.1</v>
          </cell>
          <cell r="FC42">
            <v>0</v>
          </cell>
          <cell r="FG42">
            <v>0</v>
          </cell>
          <cell r="FH42">
            <v>351414.68</v>
          </cell>
          <cell r="FI42">
            <v>1717400</v>
          </cell>
          <cell r="FK42">
            <v>8531.1205499999996</v>
          </cell>
          <cell r="FL42">
            <v>42450.838860000003</v>
          </cell>
          <cell r="FM42">
            <v>88559</v>
          </cell>
          <cell r="FN42">
            <v>351414.68</v>
          </cell>
          <cell r="FO42">
            <v>0</v>
          </cell>
          <cell r="GB42">
            <v>0</v>
          </cell>
        </row>
        <row r="43">
          <cell r="B43">
            <v>937893299</v>
          </cell>
          <cell r="C43" t="str">
            <v>Hjartdal og Gransherad Sparebank</v>
          </cell>
          <cell r="D43">
            <v>201303</v>
          </cell>
          <cell r="F43">
            <v>205774.36</v>
          </cell>
          <cell r="G43">
            <v>205774.36</v>
          </cell>
          <cell r="H43">
            <v>0</v>
          </cell>
          <cell r="I43">
            <v>20000</v>
          </cell>
          <cell r="J43">
            <v>221767.36</v>
          </cell>
          <cell r="K43">
            <v>0</v>
          </cell>
          <cell r="M43">
            <v>-15993</v>
          </cell>
          <cell r="N43">
            <v>0</v>
          </cell>
          <cell r="O43">
            <v>103964.46400000001</v>
          </cell>
          <cell r="Q43">
            <v>96702.114000000001</v>
          </cell>
          <cell r="R43">
            <v>0</v>
          </cell>
          <cell r="S43">
            <v>0</v>
          </cell>
          <cell r="T43">
            <v>0</v>
          </cell>
          <cell r="U43">
            <v>9162.35</v>
          </cell>
          <cell r="V43">
            <v>9162.35</v>
          </cell>
          <cell r="W43">
            <v>0</v>
          </cell>
          <cell r="X43">
            <v>0</v>
          </cell>
          <cell r="Z43">
            <v>0</v>
          </cell>
          <cell r="AB43">
            <v>-1900</v>
          </cell>
          <cell r="AC43">
            <v>-620.55999999999995</v>
          </cell>
          <cell r="AD43">
            <v>-620.55999999999995</v>
          </cell>
          <cell r="AE43">
            <v>0.15834207349926799</v>
          </cell>
          <cell r="AF43">
            <v>0.15834207349926799</v>
          </cell>
          <cell r="AK43">
            <v>204628</v>
          </cell>
          <cell r="AL43">
            <v>100</v>
          </cell>
          <cell r="AT43">
            <v>-2960.64</v>
          </cell>
          <cell r="AU43">
            <v>0</v>
          </cell>
          <cell r="AZ43">
            <v>205774.36</v>
          </cell>
          <cell r="BA43">
            <v>0</v>
          </cell>
          <cell r="BB43">
            <v>0</v>
          </cell>
          <cell r="BD43">
            <v>20000</v>
          </cell>
          <cell r="BE43" t="str">
            <v>her@terra.no</v>
          </cell>
          <cell r="BF43">
            <v>1630417</v>
          </cell>
          <cell r="BG43">
            <v>0</v>
          </cell>
          <cell r="BH43">
            <v>230286</v>
          </cell>
          <cell r="BI43">
            <v>1607449.5</v>
          </cell>
          <cell r="BJ43">
            <v>0</v>
          </cell>
          <cell r="BK43">
            <v>47.375999999999998</v>
          </cell>
          <cell r="BL43">
            <v>0</v>
          </cell>
          <cell r="BM43">
            <v>0</v>
          </cell>
          <cell r="BN43">
            <v>0</v>
          </cell>
          <cell r="BO43">
            <v>4805.04</v>
          </cell>
          <cell r="BP43">
            <v>16372.424000000001</v>
          </cell>
          <cell r="BQ43">
            <v>0</v>
          </cell>
          <cell r="BR43">
            <v>63304.226000000002</v>
          </cell>
          <cell r="BS43">
            <v>463.96</v>
          </cell>
          <cell r="BT43">
            <v>0</v>
          </cell>
          <cell r="BU43">
            <v>889.72</v>
          </cell>
          <cell r="BV43">
            <v>1666.896</v>
          </cell>
          <cell r="BW43">
            <v>9152.4719999999998</v>
          </cell>
          <cell r="BX43">
            <v>205774.36</v>
          </cell>
          <cell r="BY43">
            <v>0</v>
          </cell>
          <cell r="BZ43">
            <v>45008.586000000003</v>
          </cell>
          <cell r="CA43">
            <v>18295.64</v>
          </cell>
          <cell r="CB43">
            <v>364.48</v>
          </cell>
          <cell r="CC43">
            <v>99.48</v>
          </cell>
          <cell r="CD43">
            <v>205774.36</v>
          </cell>
          <cell r="CH43">
            <v>205774.36</v>
          </cell>
          <cell r="CP43">
            <v>205774.36</v>
          </cell>
          <cell r="CS43">
            <v>-15993</v>
          </cell>
          <cell r="CW43">
            <v>205774.36</v>
          </cell>
          <cell r="DA43">
            <v>0</v>
          </cell>
          <cell r="DB43">
            <v>204628</v>
          </cell>
          <cell r="DC43">
            <v>205774.36</v>
          </cell>
          <cell r="DD43">
            <v>0</v>
          </cell>
          <cell r="DE43">
            <v>0</v>
          </cell>
          <cell r="DF43">
            <v>20000</v>
          </cell>
          <cell r="DK43">
            <v>20000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58093</v>
          </cell>
          <cell r="EB43">
            <v>61470</v>
          </cell>
          <cell r="EC43">
            <v>63684</v>
          </cell>
          <cell r="ED43">
            <v>9162.35</v>
          </cell>
          <cell r="FC43">
            <v>0</v>
          </cell>
          <cell r="FG43">
            <v>0</v>
          </cell>
          <cell r="FH43">
            <v>205774.36</v>
          </cell>
          <cell r="FI43">
            <v>1630417</v>
          </cell>
          <cell r="FK43">
            <v>12185</v>
          </cell>
          <cell r="FL43">
            <v>26439</v>
          </cell>
          <cell r="FM43">
            <v>89635</v>
          </cell>
          <cell r="FN43">
            <v>205774.36</v>
          </cell>
          <cell r="FO43">
            <v>0</v>
          </cell>
          <cell r="GB43">
            <v>0</v>
          </cell>
        </row>
        <row r="44">
          <cell r="B44">
            <v>937893477</v>
          </cell>
          <cell r="C44" t="str">
            <v>Seljord Sparebank</v>
          </cell>
          <cell r="D44">
            <v>201303</v>
          </cell>
          <cell r="F44">
            <v>200482.82</v>
          </cell>
          <cell r="G44">
            <v>200482.82</v>
          </cell>
          <cell r="H44">
            <v>0</v>
          </cell>
          <cell r="I44">
            <v>70000</v>
          </cell>
          <cell r="J44">
            <v>211756.2</v>
          </cell>
          <cell r="K44">
            <v>0</v>
          </cell>
          <cell r="M44">
            <v>-11273.38</v>
          </cell>
          <cell r="N44">
            <v>0</v>
          </cell>
          <cell r="O44">
            <v>81707.703999999998</v>
          </cell>
          <cell r="Q44">
            <v>76322.174400000004</v>
          </cell>
          <cell r="R44">
            <v>0</v>
          </cell>
          <cell r="S44">
            <v>0</v>
          </cell>
          <cell r="T44">
            <v>0</v>
          </cell>
          <cell r="U44">
            <v>7103.4</v>
          </cell>
          <cell r="V44">
            <v>7103.4</v>
          </cell>
          <cell r="W44">
            <v>0</v>
          </cell>
          <cell r="X44">
            <v>0</v>
          </cell>
          <cell r="Z44">
            <v>0</v>
          </cell>
          <cell r="AB44">
            <v>-1717.8704</v>
          </cell>
          <cell r="AC44">
            <v>-816</v>
          </cell>
          <cell r="AD44">
            <v>-816</v>
          </cell>
          <cell r="AE44">
            <v>0.19629269719780601</v>
          </cell>
          <cell r="AF44">
            <v>0.19629269719780601</v>
          </cell>
          <cell r="AK44">
            <v>142697</v>
          </cell>
          <cell r="AL44">
            <v>150</v>
          </cell>
          <cell r="AT44">
            <v>-1090.8</v>
          </cell>
          <cell r="AU44">
            <v>0</v>
          </cell>
          <cell r="AZ44">
            <v>200482.82</v>
          </cell>
          <cell r="BA44">
            <v>0</v>
          </cell>
          <cell r="BB44">
            <v>0</v>
          </cell>
          <cell r="BD44">
            <v>70000</v>
          </cell>
          <cell r="BE44" t="str">
            <v>lsr@seljordbanken.no</v>
          </cell>
          <cell r="BF44">
            <v>1099949</v>
          </cell>
          <cell r="BH44">
            <v>175481</v>
          </cell>
          <cell r="BI44">
            <v>1085499.8</v>
          </cell>
          <cell r="BJ44">
            <v>0</v>
          </cell>
          <cell r="BK44">
            <v>227.77600000000001</v>
          </cell>
          <cell r="BL44">
            <v>0</v>
          </cell>
          <cell r="BM44">
            <v>0</v>
          </cell>
          <cell r="BN44">
            <v>0</v>
          </cell>
          <cell r="BO44">
            <v>3950.288</v>
          </cell>
          <cell r="BP44">
            <v>8689.0480000000007</v>
          </cell>
          <cell r="BQ44">
            <v>0</v>
          </cell>
          <cell r="BR44">
            <v>44019.634400000003</v>
          </cell>
          <cell r="BS44">
            <v>1045.556</v>
          </cell>
          <cell r="BT44">
            <v>0</v>
          </cell>
          <cell r="BU44">
            <v>817.30399999999997</v>
          </cell>
          <cell r="BV44">
            <v>1450.08</v>
          </cell>
          <cell r="BW44">
            <v>16122.487999999999</v>
          </cell>
          <cell r="BX44">
            <v>200482.82</v>
          </cell>
          <cell r="BY44">
            <v>0</v>
          </cell>
          <cell r="BZ44">
            <v>30393.9944</v>
          </cell>
          <cell r="CA44">
            <v>13625.64</v>
          </cell>
          <cell r="CB44">
            <v>960.89599999999996</v>
          </cell>
          <cell r="CC44">
            <v>84.66</v>
          </cell>
          <cell r="CD44">
            <v>200482.82</v>
          </cell>
          <cell r="CE44">
            <v>25000</v>
          </cell>
          <cell r="CH44">
            <v>200482.82</v>
          </cell>
          <cell r="CP44">
            <v>200482.82</v>
          </cell>
          <cell r="CS44">
            <v>-11273.38</v>
          </cell>
          <cell r="CW44">
            <v>200482.82</v>
          </cell>
          <cell r="DA44">
            <v>0</v>
          </cell>
          <cell r="DB44">
            <v>142697</v>
          </cell>
          <cell r="DC44">
            <v>200482.82</v>
          </cell>
          <cell r="DD44">
            <v>0</v>
          </cell>
          <cell r="DE44">
            <v>0</v>
          </cell>
          <cell r="DF44">
            <v>70000</v>
          </cell>
          <cell r="DH44">
            <v>25000</v>
          </cell>
          <cell r="DJ44">
            <v>20000</v>
          </cell>
          <cell r="DK44">
            <v>25000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49146</v>
          </cell>
          <cell r="EB44">
            <v>46363</v>
          </cell>
          <cell r="EC44">
            <v>46559</v>
          </cell>
          <cell r="ED44">
            <v>7103.4</v>
          </cell>
          <cell r="FC44">
            <v>0</v>
          </cell>
          <cell r="FG44">
            <v>0</v>
          </cell>
          <cell r="FH44">
            <v>200482.82</v>
          </cell>
          <cell r="FI44">
            <v>1099949</v>
          </cell>
          <cell r="FK44">
            <v>9214</v>
          </cell>
          <cell r="FL44">
            <v>13656</v>
          </cell>
          <cell r="FM44">
            <v>16336</v>
          </cell>
          <cell r="FN44">
            <v>200482.82</v>
          </cell>
          <cell r="GB44">
            <v>0</v>
          </cell>
        </row>
        <row r="45">
          <cell r="B45">
            <v>937893566</v>
          </cell>
          <cell r="C45" t="str">
            <v>Sparebanken Sør</v>
          </cell>
          <cell r="D45">
            <v>201303</v>
          </cell>
          <cell r="F45">
            <v>3136443</v>
          </cell>
          <cell r="G45">
            <v>3130612</v>
          </cell>
          <cell r="H45">
            <v>5831</v>
          </cell>
          <cell r="I45">
            <v>200000</v>
          </cell>
          <cell r="J45">
            <v>3130612</v>
          </cell>
          <cell r="K45">
            <v>0</v>
          </cell>
          <cell r="M45">
            <v>0</v>
          </cell>
          <cell r="N45">
            <v>0</v>
          </cell>
          <cell r="O45">
            <v>1640748</v>
          </cell>
          <cell r="Q45">
            <v>1528059.12</v>
          </cell>
          <cell r="R45">
            <v>0</v>
          </cell>
          <cell r="S45">
            <v>7079.04</v>
          </cell>
          <cell r="T45">
            <v>0</v>
          </cell>
          <cell r="U45">
            <v>116100</v>
          </cell>
          <cell r="V45">
            <v>116100</v>
          </cell>
          <cell r="W45">
            <v>0</v>
          </cell>
          <cell r="X45">
            <v>0</v>
          </cell>
          <cell r="Z45">
            <v>0</v>
          </cell>
          <cell r="AB45">
            <v>-10490</v>
          </cell>
          <cell r="AC45">
            <v>-10490</v>
          </cell>
          <cell r="AD45">
            <v>-9920</v>
          </cell>
          <cell r="AE45">
            <v>0.15292746966627399</v>
          </cell>
          <cell r="AF45">
            <v>0.152643160314686</v>
          </cell>
          <cell r="AG45">
            <v>600000</v>
          </cell>
          <cell r="AK45">
            <v>2370239</v>
          </cell>
          <cell r="AN45">
            <v>12958</v>
          </cell>
          <cell r="AR45">
            <v>-8287</v>
          </cell>
          <cell r="AS45">
            <v>-45811</v>
          </cell>
          <cell r="AU45">
            <v>0</v>
          </cell>
          <cell r="AZ45">
            <v>3136443</v>
          </cell>
          <cell r="BA45">
            <v>5831</v>
          </cell>
          <cell r="BB45">
            <v>0</v>
          </cell>
          <cell r="BD45">
            <v>200000</v>
          </cell>
          <cell r="BE45" t="str">
            <v>gro.erlandsen@sor.no</v>
          </cell>
          <cell r="BF45">
            <v>18022414</v>
          </cell>
          <cell r="BG45">
            <v>5827907</v>
          </cell>
          <cell r="BH45">
            <v>1584144</v>
          </cell>
          <cell r="BI45">
            <v>17233613.800000001</v>
          </cell>
          <cell r="BJ45">
            <v>0</v>
          </cell>
          <cell r="BK45">
            <v>5274.8</v>
          </cell>
          <cell r="BL45">
            <v>0</v>
          </cell>
          <cell r="BM45">
            <v>0</v>
          </cell>
          <cell r="BN45">
            <v>0</v>
          </cell>
          <cell r="BO45">
            <v>63993.2</v>
          </cell>
          <cell r="BP45">
            <v>417188.56</v>
          </cell>
          <cell r="BQ45">
            <v>294482.08</v>
          </cell>
          <cell r="BR45">
            <v>601029.6</v>
          </cell>
          <cell r="BS45">
            <v>39355.519999999997</v>
          </cell>
          <cell r="BT45">
            <v>0</v>
          </cell>
          <cell r="BU45">
            <v>37271.68</v>
          </cell>
          <cell r="BV45">
            <v>1102.6400000000001</v>
          </cell>
          <cell r="BW45">
            <v>68361.039999999994</v>
          </cell>
          <cell r="BX45">
            <v>3136443</v>
          </cell>
          <cell r="BY45">
            <v>294482.24400000001</v>
          </cell>
          <cell r="BZ45">
            <v>482541.18640000001</v>
          </cell>
          <cell r="CA45">
            <v>118488.44</v>
          </cell>
          <cell r="CB45">
            <v>22754.376</v>
          </cell>
          <cell r="CC45">
            <v>16601.112000000001</v>
          </cell>
          <cell r="CD45">
            <v>3136443</v>
          </cell>
          <cell r="CF45">
            <v>200000</v>
          </cell>
          <cell r="CH45">
            <v>3136443</v>
          </cell>
          <cell r="CP45">
            <v>3136443</v>
          </cell>
          <cell r="CW45">
            <v>3136443</v>
          </cell>
          <cell r="CX45">
            <v>600000</v>
          </cell>
          <cell r="DA45">
            <v>0</v>
          </cell>
          <cell r="DB45">
            <v>2370239</v>
          </cell>
          <cell r="DC45">
            <v>3136443</v>
          </cell>
          <cell r="DD45">
            <v>0</v>
          </cell>
          <cell r="DE45">
            <v>7079.04</v>
          </cell>
          <cell r="DF45">
            <v>200000</v>
          </cell>
          <cell r="DI45">
            <v>200000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778000</v>
          </cell>
          <cell r="EB45">
            <v>696000</v>
          </cell>
          <cell r="EC45">
            <v>848000</v>
          </cell>
          <cell r="ED45">
            <v>116100</v>
          </cell>
          <cell r="FC45">
            <v>0</v>
          </cell>
          <cell r="FG45">
            <v>0</v>
          </cell>
          <cell r="FH45">
            <v>3136443</v>
          </cell>
          <cell r="FI45">
            <v>18022414</v>
          </cell>
          <cell r="FK45">
            <v>412549</v>
          </cell>
          <cell r="FL45">
            <v>917522</v>
          </cell>
          <cell r="FN45">
            <v>3136443</v>
          </cell>
          <cell r="FO45">
            <v>2003042</v>
          </cell>
          <cell r="FQ45">
            <v>81828</v>
          </cell>
          <cell r="FR45">
            <v>107541</v>
          </cell>
          <cell r="GB45">
            <v>0</v>
          </cell>
          <cell r="GP45">
            <v>105739</v>
          </cell>
          <cell r="HA45">
            <v>64337</v>
          </cell>
          <cell r="HZ45">
            <v>310</v>
          </cell>
        </row>
        <row r="46">
          <cell r="B46">
            <v>937893655</v>
          </cell>
          <cell r="C46" t="str">
            <v>Lillesands Sparebank</v>
          </cell>
          <cell r="D46">
            <v>201303</v>
          </cell>
          <cell r="F46">
            <v>292511</v>
          </cell>
          <cell r="G46">
            <v>292511</v>
          </cell>
          <cell r="H46">
            <v>0</v>
          </cell>
          <cell r="I46">
            <v>0</v>
          </cell>
          <cell r="J46">
            <v>294040</v>
          </cell>
          <cell r="K46">
            <v>0</v>
          </cell>
          <cell r="M46">
            <v>-1529</v>
          </cell>
          <cell r="N46">
            <v>0</v>
          </cell>
          <cell r="O46">
            <v>104452</v>
          </cell>
          <cell r="Q46">
            <v>98145.68</v>
          </cell>
          <cell r="R46">
            <v>0</v>
          </cell>
          <cell r="S46">
            <v>0</v>
          </cell>
          <cell r="T46">
            <v>0</v>
          </cell>
          <cell r="U46">
            <v>7299.8</v>
          </cell>
          <cell r="V46">
            <v>7299.8</v>
          </cell>
          <cell r="W46">
            <v>0</v>
          </cell>
          <cell r="X46">
            <v>0</v>
          </cell>
          <cell r="Z46">
            <v>0</v>
          </cell>
          <cell r="AB46">
            <v>-994.32</v>
          </cell>
          <cell r="AC46">
            <v>-872</v>
          </cell>
          <cell r="AD46">
            <v>-872</v>
          </cell>
          <cell r="AE46">
            <v>0.22403477195266699</v>
          </cell>
          <cell r="AF46">
            <v>0.22403477195266699</v>
          </cell>
          <cell r="AK46">
            <v>297749</v>
          </cell>
          <cell r="AL46">
            <v>3626</v>
          </cell>
          <cell r="AR46">
            <v>-2360</v>
          </cell>
          <cell r="AT46">
            <v>-4975</v>
          </cell>
          <cell r="AU46">
            <v>0</v>
          </cell>
          <cell r="AZ46">
            <v>292511</v>
          </cell>
          <cell r="BA46">
            <v>0</v>
          </cell>
          <cell r="BB46">
            <v>0</v>
          </cell>
          <cell r="BD46">
            <v>0</v>
          </cell>
          <cell r="BE46" t="str">
            <v>victor.olsen@lillesands-sparebank.no</v>
          </cell>
          <cell r="BF46">
            <v>2050494</v>
          </cell>
          <cell r="BH46">
            <v>218808</v>
          </cell>
          <cell r="BI46">
            <v>1980621.2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5964.88</v>
          </cell>
          <cell r="BP46">
            <v>11617.28</v>
          </cell>
          <cell r="BQ46">
            <v>0</v>
          </cell>
          <cell r="BR46">
            <v>70987.759999999995</v>
          </cell>
          <cell r="BS46">
            <v>504.96</v>
          </cell>
          <cell r="BT46">
            <v>0</v>
          </cell>
          <cell r="BU46">
            <v>200.96</v>
          </cell>
          <cell r="BV46">
            <v>4299.2</v>
          </cell>
          <cell r="BW46">
            <v>4570.6400000000003</v>
          </cell>
          <cell r="BX46">
            <v>292511</v>
          </cell>
          <cell r="BY46">
            <v>0</v>
          </cell>
          <cell r="BZ46">
            <v>55457.393600000003</v>
          </cell>
          <cell r="CA46">
            <v>15530.335999999999</v>
          </cell>
          <cell r="CB46">
            <v>474.36</v>
          </cell>
          <cell r="CC46">
            <v>30.6</v>
          </cell>
          <cell r="CD46">
            <v>292511</v>
          </cell>
          <cell r="CH46">
            <v>292511</v>
          </cell>
          <cell r="CP46">
            <v>292511</v>
          </cell>
          <cell r="CS46">
            <v>-1529</v>
          </cell>
          <cell r="CW46">
            <v>292511</v>
          </cell>
          <cell r="DA46">
            <v>0</v>
          </cell>
          <cell r="DB46">
            <v>297749</v>
          </cell>
          <cell r="DC46">
            <v>292511</v>
          </cell>
          <cell r="DD46">
            <v>0</v>
          </cell>
          <cell r="DE46">
            <v>0</v>
          </cell>
          <cell r="DF46">
            <v>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52113</v>
          </cell>
          <cell r="EB46">
            <v>46478</v>
          </cell>
          <cell r="EC46">
            <v>47405</v>
          </cell>
          <cell r="ED46">
            <v>7299.8</v>
          </cell>
          <cell r="FC46">
            <v>0</v>
          </cell>
          <cell r="FG46">
            <v>0</v>
          </cell>
          <cell r="FH46">
            <v>292511</v>
          </cell>
          <cell r="FI46">
            <v>2050494</v>
          </cell>
          <cell r="FJ46">
            <v>15659</v>
          </cell>
          <cell r="FK46">
            <v>62811</v>
          </cell>
          <cell r="FL46">
            <v>7930</v>
          </cell>
          <cell r="FN46">
            <v>292511</v>
          </cell>
          <cell r="GB46">
            <v>0</v>
          </cell>
          <cell r="GP46">
            <v>10175</v>
          </cell>
          <cell r="HA46">
            <v>1324</v>
          </cell>
        </row>
        <row r="47">
          <cell r="B47">
            <v>937893833</v>
          </cell>
          <cell r="C47" t="str">
            <v>Birkenes Sparebank</v>
          </cell>
          <cell r="D47">
            <v>201303</v>
          </cell>
          <cell r="F47">
            <v>146593</v>
          </cell>
          <cell r="G47">
            <v>146593</v>
          </cell>
          <cell r="H47">
            <v>0</v>
          </cell>
          <cell r="I47">
            <v>0</v>
          </cell>
          <cell r="J47">
            <v>161214</v>
          </cell>
          <cell r="K47">
            <v>0</v>
          </cell>
          <cell r="M47">
            <v>-14621</v>
          </cell>
          <cell r="N47">
            <v>0</v>
          </cell>
          <cell r="O47">
            <v>50606</v>
          </cell>
          <cell r="Q47">
            <v>47434.96</v>
          </cell>
          <cell r="R47">
            <v>0</v>
          </cell>
          <cell r="S47">
            <v>0</v>
          </cell>
          <cell r="T47">
            <v>0</v>
          </cell>
          <cell r="U47">
            <v>4660.8999999999996</v>
          </cell>
          <cell r="V47">
            <v>4660.8999999999996</v>
          </cell>
          <cell r="W47">
            <v>0</v>
          </cell>
          <cell r="X47">
            <v>0</v>
          </cell>
          <cell r="Z47">
            <v>0</v>
          </cell>
          <cell r="AB47">
            <v>-1489.68</v>
          </cell>
          <cell r="AC47">
            <v>-320</v>
          </cell>
          <cell r="AD47">
            <v>-320</v>
          </cell>
          <cell r="AE47">
            <v>0.23174010986839499</v>
          </cell>
          <cell r="AF47">
            <v>0.23174010986839499</v>
          </cell>
          <cell r="AK47">
            <v>152719</v>
          </cell>
          <cell r="AL47">
            <v>9229</v>
          </cell>
          <cell r="AS47">
            <v>-734</v>
          </cell>
          <cell r="AU47">
            <v>0</v>
          </cell>
          <cell r="AZ47">
            <v>146593</v>
          </cell>
          <cell r="BA47">
            <v>0</v>
          </cell>
          <cell r="BB47">
            <v>0</v>
          </cell>
          <cell r="BD47">
            <v>0</v>
          </cell>
          <cell r="BE47" t="str">
            <v>aab@birkenes-sparebank.no</v>
          </cell>
          <cell r="BF47">
            <v>847528</v>
          </cell>
          <cell r="BH47">
            <v>116119</v>
          </cell>
          <cell r="BI47">
            <v>838595.3</v>
          </cell>
          <cell r="BJ47">
            <v>0</v>
          </cell>
          <cell r="BK47">
            <v>6.16</v>
          </cell>
          <cell r="BL47">
            <v>0</v>
          </cell>
          <cell r="BM47">
            <v>0</v>
          </cell>
          <cell r="BN47">
            <v>0</v>
          </cell>
          <cell r="BO47">
            <v>3307.84</v>
          </cell>
          <cell r="BP47">
            <v>6257.44</v>
          </cell>
          <cell r="BQ47">
            <v>0</v>
          </cell>
          <cell r="BR47">
            <v>32742.400000000001</v>
          </cell>
          <cell r="BS47">
            <v>340.64</v>
          </cell>
          <cell r="BT47">
            <v>0</v>
          </cell>
          <cell r="BU47">
            <v>599.52</v>
          </cell>
          <cell r="BV47">
            <v>0</v>
          </cell>
          <cell r="BW47">
            <v>4180.96</v>
          </cell>
          <cell r="BX47">
            <v>146593</v>
          </cell>
          <cell r="BY47">
            <v>0</v>
          </cell>
          <cell r="BZ47">
            <v>23480.668399999999</v>
          </cell>
          <cell r="CA47">
            <v>9261.76</v>
          </cell>
          <cell r="CB47">
            <v>0.08</v>
          </cell>
          <cell r="CC47">
            <v>340.56</v>
          </cell>
          <cell r="CD47">
            <v>146593</v>
          </cell>
          <cell r="CH47">
            <v>146593</v>
          </cell>
          <cell r="CP47">
            <v>146593</v>
          </cell>
          <cell r="CS47">
            <v>-14621</v>
          </cell>
          <cell r="CW47">
            <v>146593</v>
          </cell>
          <cell r="DA47">
            <v>0</v>
          </cell>
          <cell r="DB47">
            <v>152719</v>
          </cell>
          <cell r="DC47">
            <v>146593</v>
          </cell>
          <cell r="DD47">
            <v>0</v>
          </cell>
          <cell r="DE47">
            <v>0</v>
          </cell>
          <cell r="DF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31837</v>
          </cell>
          <cell r="EB47">
            <v>30045</v>
          </cell>
          <cell r="EC47">
            <v>31336</v>
          </cell>
          <cell r="ED47">
            <v>4660.8999999999996</v>
          </cell>
          <cell r="FC47">
            <v>0</v>
          </cell>
          <cell r="FG47">
            <v>0</v>
          </cell>
          <cell r="FH47">
            <v>146593</v>
          </cell>
          <cell r="FI47">
            <v>847528</v>
          </cell>
          <cell r="FJ47">
            <v>0</v>
          </cell>
          <cell r="FK47">
            <v>7384</v>
          </cell>
          <cell r="FL47">
            <v>6051</v>
          </cell>
          <cell r="FM47">
            <v>37496</v>
          </cell>
          <cell r="FN47">
            <v>146593</v>
          </cell>
          <cell r="GB47">
            <v>0</v>
          </cell>
        </row>
        <row r="48">
          <cell r="B48">
            <v>937893922</v>
          </cell>
          <cell r="C48" t="str">
            <v>Valle Sparebank</v>
          </cell>
          <cell r="D48">
            <v>201303</v>
          </cell>
          <cell r="F48">
            <v>157726</v>
          </cell>
          <cell r="G48">
            <v>157726</v>
          </cell>
          <cell r="H48">
            <v>0</v>
          </cell>
          <cell r="I48">
            <v>0</v>
          </cell>
          <cell r="J48">
            <v>161395</v>
          </cell>
          <cell r="K48">
            <v>0</v>
          </cell>
          <cell r="M48">
            <v>-3669</v>
          </cell>
          <cell r="N48">
            <v>0</v>
          </cell>
          <cell r="O48">
            <v>55809.99</v>
          </cell>
          <cell r="Q48">
            <v>51231.360000000001</v>
          </cell>
          <cell r="R48">
            <v>0</v>
          </cell>
          <cell r="S48">
            <v>0</v>
          </cell>
          <cell r="T48">
            <v>0</v>
          </cell>
          <cell r="U48">
            <v>5080.1499999999996</v>
          </cell>
          <cell r="V48">
            <v>5080.1499999999996</v>
          </cell>
          <cell r="W48">
            <v>0</v>
          </cell>
          <cell r="X48">
            <v>0</v>
          </cell>
          <cell r="Z48">
            <v>0</v>
          </cell>
          <cell r="AB48">
            <v>-501.52</v>
          </cell>
          <cell r="AC48">
            <v>-208</v>
          </cell>
          <cell r="AD48">
            <v>-208</v>
          </cell>
          <cell r="AE48">
            <v>0.22608998854864501</v>
          </cell>
          <cell r="AF48">
            <v>0.22608998854864501</v>
          </cell>
          <cell r="AK48">
            <v>159019</v>
          </cell>
          <cell r="AL48">
            <v>2954</v>
          </cell>
          <cell r="AS48">
            <v>-171</v>
          </cell>
          <cell r="AT48">
            <v>-407</v>
          </cell>
          <cell r="AU48">
            <v>0</v>
          </cell>
          <cell r="AZ48">
            <v>157726</v>
          </cell>
          <cell r="BA48">
            <v>0</v>
          </cell>
          <cell r="BB48">
            <v>0</v>
          </cell>
          <cell r="BD48">
            <v>0</v>
          </cell>
          <cell r="BE48" t="str">
            <v>anne.paulsen@valle-sparebank.no</v>
          </cell>
          <cell r="BF48">
            <v>876294</v>
          </cell>
          <cell r="BH48">
            <v>139285</v>
          </cell>
          <cell r="BI48">
            <v>871396.7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921.6</v>
          </cell>
          <cell r="BP48">
            <v>4529.2</v>
          </cell>
          <cell r="BQ48">
            <v>0</v>
          </cell>
          <cell r="BR48">
            <v>35369.919999999998</v>
          </cell>
          <cell r="BS48">
            <v>957.36</v>
          </cell>
          <cell r="BT48">
            <v>0</v>
          </cell>
          <cell r="BU48">
            <v>516.4</v>
          </cell>
          <cell r="BV48">
            <v>298.08</v>
          </cell>
          <cell r="BW48">
            <v>8638.7999999999993</v>
          </cell>
          <cell r="BX48">
            <v>157726</v>
          </cell>
          <cell r="BY48">
            <v>0</v>
          </cell>
          <cell r="BZ48">
            <v>24399.107599999999</v>
          </cell>
          <cell r="CA48">
            <v>10972.72</v>
          </cell>
          <cell r="CB48">
            <v>405.44</v>
          </cell>
          <cell r="CC48">
            <v>551.976</v>
          </cell>
          <cell r="CD48">
            <v>157726</v>
          </cell>
          <cell r="CH48">
            <v>157726</v>
          </cell>
          <cell r="CP48">
            <v>157726</v>
          </cell>
          <cell r="CS48">
            <v>-3669</v>
          </cell>
          <cell r="CW48">
            <v>157726</v>
          </cell>
          <cell r="DA48">
            <v>0</v>
          </cell>
          <cell r="DB48">
            <v>159019</v>
          </cell>
          <cell r="DC48">
            <v>157726</v>
          </cell>
          <cell r="DD48">
            <v>0</v>
          </cell>
          <cell r="DE48">
            <v>0</v>
          </cell>
          <cell r="DF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34149</v>
          </cell>
          <cell r="EB48">
            <v>34894</v>
          </cell>
          <cell r="EC48">
            <v>32560</v>
          </cell>
          <cell r="ED48">
            <v>5080.1499999999996</v>
          </cell>
          <cell r="FC48">
            <v>0</v>
          </cell>
          <cell r="FG48">
            <v>0</v>
          </cell>
          <cell r="FH48">
            <v>157726</v>
          </cell>
          <cell r="FI48">
            <v>876294</v>
          </cell>
          <cell r="FK48">
            <v>5236</v>
          </cell>
          <cell r="FL48">
            <v>1415</v>
          </cell>
          <cell r="FM48">
            <v>40243</v>
          </cell>
          <cell r="FN48">
            <v>157726</v>
          </cell>
          <cell r="GB48">
            <v>0</v>
          </cell>
        </row>
        <row r="49">
          <cell r="B49">
            <v>937894082</v>
          </cell>
          <cell r="C49" t="str">
            <v>Arendal og Omegns Sparekasse</v>
          </cell>
          <cell r="D49">
            <v>201303</v>
          </cell>
          <cell r="F49">
            <v>235482</v>
          </cell>
          <cell r="G49">
            <v>235482</v>
          </cell>
          <cell r="H49">
            <v>0</v>
          </cell>
          <cell r="I49">
            <v>24925</v>
          </cell>
          <cell r="J49">
            <v>251172</v>
          </cell>
          <cell r="K49">
            <v>0</v>
          </cell>
          <cell r="M49">
            <v>-15690</v>
          </cell>
          <cell r="N49">
            <v>0</v>
          </cell>
          <cell r="O49">
            <v>88918.09</v>
          </cell>
          <cell r="Q49">
            <v>83657.440000000002</v>
          </cell>
          <cell r="R49">
            <v>0</v>
          </cell>
          <cell r="S49">
            <v>0</v>
          </cell>
          <cell r="T49">
            <v>0</v>
          </cell>
          <cell r="U49">
            <v>7427.85</v>
          </cell>
          <cell r="V49">
            <v>7427.85</v>
          </cell>
          <cell r="W49">
            <v>0</v>
          </cell>
          <cell r="X49">
            <v>0</v>
          </cell>
          <cell r="Z49">
            <v>0</v>
          </cell>
          <cell r="AB49">
            <v>-2167.1999999999998</v>
          </cell>
          <cell r="AC49">
            <v>-912</v>
          </cell>
          <cell r="AD49">
            <v>-912</v>
          </cell>
          <cell r="AE49">
            <v>0.21186419996201</v>
          </cell>
          <cell r="AF49">
            <v>0.21186419996201</v>
          </cell>
          <cell r="AK49">
            <v>230345</v>
          </cell>
          <cell r="AT49">
            <v>-4098</v>
          </cell>
          <cell r="AU49">
            <v>0</v>
          </cell>
          <cell r="AZ49">
            <v>235482</v>
          </cell>
          <cell r="BA49">
            <v>0</v>
          </cell>
          <cell r="BB49">
            <v>0</v>
          </cell>
          <cell r="BD49">
            <v>24925</v>
          </cell>
          <cell r="BE49" t="str">
            <v>rune.kristoffersen@sparekassen.no</v>
          </cell>
          <cell r="BF49">
            <v>1729279</v>
          </cell>
          <cell r="BH49">
            <v>130777</v>
          </cell>
          <cell r="BI49">
            <v>1707615.5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2925.44</v>
          </cell>
          <cell r="BP49">
            <v>5375.76</v>
          </cell>
          <cell r="BQ49">
            <v>0</v>
          </cell>
          <cell r="BR49">
            <v>58259.360000000001</v>
          </cell>
          <cell r="BS49">
            <v>493.36</v>
          </cell>
          <cell r="BT49">
            <v>0</v>
          </cell>
          <cell r="BU49">
            <v>1322.88</v>
          </cell>
          <cell r="BV49">
            <v>0</v>
          </cell>
          <cell r="BW49">
            <v>15280.64</v>
          </cell>
          <cell r="BX49">
            <v>235482</v>
          </cell>
          <cell r="BY49">
            <v>0</v>
          </cell>
          <cell r="BZ49">
            <v>47813.233999999997</v>
          </cell>
          <cell r="CA49">
            <v>10446.16</v>
          </cell>
          <cell r="CB49">
            <v>470.4</v>
          </cell>
          <cell r="CC49">
            <v>23.04</v>
          </cell>
          <cell r="CD49">
            <v>235482</v>
          </cell>
          <cell r="CH49">
            <v>235482</v>
          </cell>
          <cell r="CP49">
            <v>235482</v>
          </cell>
          <cell r="CS49">
            <v>-15690</v>
          </cell>
          <cell r="CW49">
            <v>235482</v>
          </cell>
          <cell r="DA49">
            <v>0</v>
          </cell>
          <cell r="DB49">
            <v>230345</v>
          </cell>
          <cell r="DC49">
            <v>235482</v>
          </cell>
          <cell r="DD49">
            <v>0</v>
          </cell>
          <cell r="DE49">
            <v>0</v>
          </cell>
          <cell r="DF49">
            <v>24925</v>
          </cell>
          <cell r="DK49">
            <v>24925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47142</v>
          </cell>
          <cell r="EB49">
            <v>50241</v>
          </cell>
          <cell r="EC49">
            <v>51174</v>
          </cell>
          <cell r="ED49">
            <v>7427.85</v>
          </cell>
          <cell r="FC49">
            <v>0</v>
          </cell>
          <cell r="FG49">
            <v>0</v>
          </cell>
          <cell r="FH49">
            <v>235482</v>
          </cell>
          <cell r="FI49">
            <v>1729279</v>
          </cell>
          <cell r="FK49">
            <v>8845</v>
          </cell>
          <cell r="FL49">
            <v>29175</v>
          </cell>
          <cell r="FM49">
            <v>27147</v>
          </cell>
          <cell r="FN49">
            <v>235482</v>
          </cell>
          <cell r="GB49">
            <v>0</v>
          </cell>
        </row>
        <row r="50">
          <cell r="B50">
            <v>937894171</v>
          </cell>
          <cell r="C50" t="str">
            <v>Evje og Hornnes Sparebank</v>
          </cell>
          <cell r="D50">
            <v>201303</v>
          </cell>
          <cell r="F50">
            <v>154335</v>
          </cell>
          <cell r="G50">
            <v>154335</v>
          </cell>
          <cell r="H50">
            <v>0</v>
          </cell>
          <cell r="I50">
            <v>0</v>
          </cell>
          <cell r="J50">
            <v>161074</v>
          </cell>
          <cell r="K50">
            <v>0</v>
          </cell>
          <cell r="M50">
            <v>-6739</v>
          </cell>
          <cell r="N50">
            <v>0</v>
          </cell>
          <cell r="O50">
            <v>65291.052799999998</v>
          </cell>
          <cell r="Q50">
            <v>61184.972800000003</v>
          </cell>
          <cell r="R50">
            <v>0</v>
          </cell>
          <cell r="S50">
            <v>0</v>
          </cell>
          <cell r="T50">
            <v>0</v>
          </cell>
          <cell r="U50">
            <v>5049.2</v>
          </cell>
          <cell r="V50">
            <v>5049.2</v>
          </cell>
          <cell r="W50">
            <v>0</v>
          </cell>
          <cell r="X50">
            <v>0</v>
          </cell>
          <cell r="Z50">
            <v>0</v>
          </cell>
          <cell r="AB50">
            <v>-943.12</v>
          </cell>
          <cell r="AC50">
            <v>-404</v>
          </cell>
          <cell r="AD50">
            <v>-404</v>
          </cell>
          <cell r="AE50">
            <v>0.18910401150707101</v>
          </cell>
          <cell r="AF50">
            <v>0.18910401150707101</v>
          </cell>
          <cell r="AK50">
            <v>161233</v>
          </cell>
          <cell r="AL50">
            <v>2000</v>
          </cell>
          <cell r="AS50">
            <v>0</v>
          </cell>
          <cell r="AT50">
            <v>-2159</v>
          </cell>
          <cell r="AU50">
            <v>0</v>
          </cell>
          <cell r="AZ50">
            <v>154335</v>
          </cell>
          <cell r="BA50">
            <v>0</v>
          </cell>
          <cell r="BB50">
            <v>0</v>
          </cell>
          <cell r="BD50">
            <v>0</v>
          </cell>
          <cell r="BE50" t="str">
            <v>abb@eh-sparebank.no</v>
          </cell>
          <cell r="BF50">
            <v>935292</v>
          </cell>
          <cell r="BH50">
            <v>181355</v>
          </cell>
          <cell r="BI50">
            <v>905625.59999999998</v>
          </cell>
          <cell r="BJ50">
            <v>0</v>
          </cell>
          <cell r="BK50">
            <v>102.48</v>
          </cell>
          <cell r="BL50">
            <v>0</v>
          </cell>
          <cell r="BM50">
            <v>0</v>
          </cell>
          <cell r="BN50">
            <v>0</v>
          </cell>
          <cell r="BO50">
            <v>3458.5920000000001</v>
          </cell>
          <cell r="BP50">
            <v>9345.7839999999997</v>
          </cell>
          <cell r="BQ50">
            <v>0</v>
          </cell>
          <cell r="BR50">
            <v>39736.156799999997</v>
          </cell>
          <cell r="BS50">
            <v>99.56</v>
          </cell>
          <cell r="BT50">
            <v>192</v>
          </cell>
          <cell r="BU50">
            <v>367.28</v>
          </cell>
          <cell r="BV50">
            <v>467.04</v>
          </cell>
          <cell r="BW50">
            <v>7416.08</v>
          </cell>
          <cell r="BX50">
            <v>154335</v>
          </cell>
          <cell r="BY50">
            <v>0</v>
          </cell>
          <cell r="BZ50">
            <v>25357.516800000001</v>
          </cell>
          <cell r="CA50">
            <v>14378.64</v>
          </cell>
          <cell r="CB50">
            <v>66.56</v>
          </cell>
          <cell r="CC50">
            <v>33</v>
          </cell>
          <cell r="CD50">
            <v>154335</v>
          </cell>
          <cell r="CH50">
            <v>154335</v>
          </cell>
          <cell r="CP50">
            <v>154335</v>
          </cell>
          <cell r="CS50">
            <v>-6739</v>
          </cell>
          <cell r="CW50">
            <v>154335</v>
          </cell>
          <cell r="DA50">
            <v>0</v>
          </cell>
          <cell r="DB50">
            <v>161233</v>
          </cell>
          <cell r="DC50">
            <v>154335</v>
          </cell>
          <cell r="DD50">
            <v>0</v>
          </cell>
          <cell r="DE50">
            <v>0</v>
          </cell>
          <cell r="DF50">
            <v>0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31905</v>
          </cell>
          <cell r="EB50">
            <v>32665</v>
          </cell>
          <cell r="EC50">
            <v>36414</v>
          </cell>
          <cell r="ED50">
            <v>5049.2</v>
          </cell>
          <cell r="FC50">
            <v>0</v>
          </cell>
          <cell r="FG50">
            <v>0</v>
          </cell>
          <cell r="FH50">
            <v>154335</v>
          </cell>
          <cell r="FI50">
            <v>935292</v>
          </cell>
          <cell r="FK50">
            <v>7023</v>
          </cell>
          <cell r="FL50">
            <v>48096</v>
          </cell>
          <cell r="FM50">
            <v>23643</v>
          </cell>
          <cell r="FN50">
            <v>154335</v>
          </cell>
          <cell r="GB50">
            <v>0</v>
          </cell>
        </row>
        <row r="51">
          <cell r="B51">
            <v>937894260</v>
          </cell>
          <cell r="C51" t="str">
            <v>GJERSTAD SPAREBANK</v>
          </cell>
          <cell r="D51">
            <v>201303</v>
          </cell>
          <cell r="F51">
            <v>132370</v>
          </cell>
          <cell r="G51">
            <v>125213</v>
          </cell>
          <cell r="H51">
            <v>7157</v>
          </cell>
          <cell r="I51">
            <v>56738</v>
          </cell>
          <cell r="J51">
            <v>129477</v>
          </cell>
          <cell r="K51">
            <v>0</v>
          </cell>
          <cell r="M51">
            <v>-4264</v>
          </cell>
          <cell r="N51">
            <v>-4264</v>
          </cell>
          <cell r="O51">
            <v>51259.19</v>
          </cell>
          <cell r="Q51">
            <v>47915.12</v>
          </cell>
          <cell r="R51">
            <v>0</v>
          </cell>
          <cell r="S51">
            <v>0</v>
          </cell>
          <cell r="T51">
            <v>0</v>
          </cell>
          <cell r="U51">
            <v>4648.55</v>
          </cell>
          <cell r="V51">
            <v>4648.55</v>
          </cell>
          <cell r="W51">
            <v>0</v>
          </cell>
          <cell r="X51">
            <v>0</v>
          </cell>
          <cell r="Z51">
            <v>0</v>
          </cell>
          <cell r="AB51">
            <v>-1304.48</v>
          </cell>
          <cell r="AC51">
            <v>-622.24</v>
          </cell>
          <cell r="AD51">
            <v>-622.24</v>
          </cell>
          <cell r="AE51">
            <v>0.20658929647542201</v>
          </cell>
          <cell r="AF51">
            <v>0.19541939699008101</v>
          </cell>
          <cell r="AK51">
            <v>85101</v>
          </cell>
          <cell r="AS51">
            <v>-491</v>
          </cell>
          <cell r="AT51">
            <v>-450</v>
          </cell>
          <cell r="AU51">
            <v>11421</v>
          </cell>
          <cell r="AZ51">
            <v>132370</v>
          </cell>
          <cell r="BA51">
            <v>11421</v>
          </cell>
          <cell r="BB51">
            <v>0</v>
          </cell>
          <cell r="BD51">
            <v>56738</v>
          </cell>
          <cell r="BE51" t="str">
            <v>kes@gjerstad-sparebank.no</v>
          </cell>
          <cell r="BF51">
            <v>707917</v>
          </cell>
          <cell r="BG51">
            <v>0</v>
          </cell>
          <cell r="BH51">
            <v>154418</v>
          </cell>
          <cell r="BI51">
            <v>692181</v>
          </cell>
          <cell r="BJ51">
            <v>0</v>
          </cell>
          <cell r="BK51">
            <v>158.08000000000001</v>
          </cell>
          <cell r="BL51">
            <v>0</v>
          </cell>
          <cell r="BM51">
            <v>0</v>
          </cell>
          <cell r="BN51">
            <v>0</v>
          </cell>
          <cell r="BO51">
            <v>1889.68</v>
          </cell>
          <cell r="BP51">
            <v>5076.88</v>
          </cell>
          <cell r="BQ51">
            <v>0</v>
          </cell>
          <cell r="BR51">
            <v>31418.400000000001</v>
          </cell>
          <cell r="BS51">
            <v>2241.6799999999998</v>
          </cell>
          <cell r="BT51">
            <v>0</v>
          </cell>
          <cell r="BU51">
            <v>280.32</v>
          </cell>
          <cell r="BV51">
            <v>345.44</v>
          </cell>
          <cell r="BW51">
            <v>6504.64</v>
          </cell>
          <cell r="BX51">
            <v>132370</v>
          </cell>
          <cell r="BY51">
            <v>0</v>
          </cell>
          <cell r="BZ51">
            <v>19381.067999999999</v>
          </cell>
          <cell r="CA51">
            <v>12037.24</v>
          </cell>
          <cell r="CB51">
            <v>1334.56</v>
          </cell>
          <cell r="CC51">
            <v>907.10400000000004</v>
          </cell>
          <cell r="CD51">
            <v>132370</v>
          </cell>
          <cell r="CE51">
            <v>18000</v>
          </cell>
          <cell r="CF51">
            <v>38738</v>
          </cell>
          <cell r="CG51">
            <v>-11421</v>
          </cell>
          <cell r="CH51">
            <v>132370</v>
          </cell>
          <cell r="CP51">
            <v>132370</v>
          </cell>
          <cell r="CQ51">
            <v>-8528</v>
          </cell>
          <cell r="CW51">
            <v>132370</v>
          </cell>
          <cell r="DA51">
            <v>0</v>
          </cell>
          <cell r="DB51">
            <v>85101</v>
          </cell>
          <cell r="DC51">
            <v>132370</v>
          </cell>
          <cell r="DD51">
            <v>0</v>
          </cell>
          <cell r="DE51">
            <v>0</v>
          </cell>
          <cell r="DF51">
            <v>56738</v>
          </cell>
          <cell r="DH51">
            <v>18000</v>
          </cell>
          <cell r="DI51">
            <v>38738</v>
          </cell>
          <cell r="DL51">
            <v>-11421</v>
          </cell>
          <cell r="DO51">
            <v>-11421</v>
          </cell>
          <cell r="DQ51">
            <v>11421</v>
          </cell>
          <cell r="DR51">
            <v>0</v>
          </cell>
          <cell r="DU51">
            <v>0</v>
          </cell>
          <cell r="DV51">
            <v>0</v>
          </cell>
          <cell r="EA51">
            <v>31898</v>
          </cell>
          <cell r="EB51">
            <v>30546</v>
          </cell>
          <cell r="EC51">
            <v>30527</v>
          </cell>
          <cell r="ED51">
            <v>4648.55</v>
          </cell>
          <cell r="FC51">
            <v>0</v>
          </cell>
          <cell r="FG51">
            <v>0</v>
          </cell>
          <cell r="FH51">
            <v>132370</v>
          </cell>
          <cell r="FI51">
            <v>707917</v>
          </cell>
          <cell r="FK51">
            <v>6635</v>
          </cell>
          <cell r="FL51">
            <v>20856</v>
          </cell>
          <cell r="FN51">
            <v>132370</v>
          </cell>
          <cell r="FO51">
            <v>0</v>
          </cell>
          <cell r="GB51">
            <v>0</v>
          </cell>
        </row>
        <row r="52">
          <cell r="B52">
            <v>937894449</v>
          </cell>
          <cell r="C52" t="str">
            <v>Vegårshei Sparebank</v>
          </cell>
          <cell r="D52">
            <v>201303</v>
          </cell>
          <cell r="F52">
            <v>74071</v>
          </cell>
          <cell r="G52">
            <v>74071</v>
          </cell>
          <cell r="H52">
            <v>0</v>
          </cell>
          <cell r="I52">
            <v>23940</v>
          </cell>
          <cell r="J52">
            <v>80574</v>
          </cell>
          <cell r="K52">
            <v>0</v>
          </cell>
          <cell r="M52">
            <v>-6503</v>
          </cell>
          <cell r="N52">
            <v>-2854</v>
          </cell>
          <cell r="O52">
            <v>43113.66</v>
          </cell>
          <cell r="Q52">
            <v>40099.919999999998</v>
          </cell>
          <cell r="R52">
            <v>0</v>
          </cell>
          <cell r="S52">
            <v>0</v>
          </cell>
          <cell r="T52">
            <v>0</v>
          </cell>
          <cell r="U52">
            <v>3928.3</v>
          </cell>
          <cell r="V52">
            <v>3928.3</v>
          </cell>
          <cell r="W52">
            <v>0</v>
          </cell>
          <cell r="X52">
            <v>0</v>
          </cell>
          <cell r="Z52">
            <v>0</v>
          </cell>
          <cell r="AB52">
            <v>-914.56</v>
          </cell>
          <cell r="AC52">
            <v>-166</v>
          </cell>
          <cell r="AD52">
            <v>-166</v>
          </cell>
          <cell r="AE52">
            <v>0.13744321405327201</v>
          </cell>
          <cell r="AF52">
            <v>0.13744321405327201</v>
          </cell>
          <cell r="AK52">
            <v>61105</v>
          </cell>
          <cell r="AL52">
            <v>200</v>
          </cell>
          <cell r="AS52">
            <v>-684</v>
          </cell>
          <cell r="AT52">
            <v>-1133</v>
          </cell>
          <cell r="AU52">
            <v>2854</v>
          </cell>
          <cell r="AZ52">
            <v>74071</v>
          </cell>
          <cell r="BA52">
            <v>2854</v>
          </cell>
          <cell r="BB52">
            <v>0</v>
          </cell>
          <cell r="BD52">
            <v>23940</v>
          </cell>
          <cell r="BE52" t="str">
            <v>gb@vegarsheibanken.no</v>
          </cell>
          <cell r="BF52">
            <v>604015</v>
          </cell>
          <cell r="BH52">
            <v>62772</v>
          </cell>
          <cell r="BI52">
            <v>597865.6</v>
          </cell>
          <cell r="BJ52">
            <v>0</v>
          </cell>
          <cell r="BK52">
            <v>39.04</v>
          </cell>
          <cell r="BL52">
            <v>0</v>
          </cell>
          <cell r="BM52">
            <v>0</v>
          </cell>
          <cell r="BN52">
            <v>0</v>
          </cell>
          <cell r="BO52">
            <v>1034.56</v>
          </cell>
          <cell r="BP52">
            <v>3424.08</v>
          </cell>
          <cell r="BQ52">
            <v>0</v>
          </cell>
          <cell r="BR52">
            <v>21759.360000000001</v>
          </cell>
          <cell r="BS52">
            <v>4624.8</v>
          </cell>
          <cell r="BT52">
            <v>0</v>
          </cell>
          <cell r="BU52">
            <v>263.60000000000002</v>
          </cell>
          <cell r="BV52">
            <v>0</v>
          </cell>
          <cell r="BW52">
            <v>8954.48</v>
          </cell>
          <cell r="BX52">
            <v>74071</v>
          </cell>
          <cell r="BY52">
            <v>0</v>
          </cell>
          <cell r="BZ52">
            <v>16740.236799999999</v>
          </cell>
          <cell r="CA52">
            <v>5019.2</v>
          </cell>
          <cell r="CB52">
            <v>3099.92</v>
          </cell>
          <cell r="CC52">
            <v>1508.88</v>
          </cell>
          <cell r="CD52">
            <v>74071</v>
          </cell>
          <cell r="CH52">
            <v>74071</v>
          </cell>
          <cell r="CP52">
            <v>74071</v>
          </cell>
          <cell r="CS52">
            <v>-9357</v>
          </cell>
          <cell r="CW52">
            <v>74071</v>
          </cell>
          <cell r="DA52">
            <v>0</v>
          </cell>
          <cell r="DB52">
            <v>61105</v>
          </cell>
          <cell r="DC52">
            <v>74071</v>
          </cell>
          <cell r="DD52">
            <v>0</v>
          </cell>
          <cell r="DE52">
            <v>0</v>
          </cell>
          <cell r="DF52">
            <v>23940</v>
          </cell>
          <cell r="DJ52">
            <v>9000</v>
          </cell>
          <cell r="DK52">
            <v>14940</v>
          </cell>
          <cell r="DL52">
            <v>-2854</v>
          </cell>
          <cell r="DP52">
            <v>-2854</v>
          </cell>
          <cell r="DQ52">
            <v>2854</v>
          </cell>
          <cell r="DR52">
            <v>0</v>
          </cell>
          <cell r="DU52">
            <v>0</v>
          </cell>
          <cell r="DV52">
            <v>0</v>
          </cell>
          <cell r="EA52">
            <v>26523</v>
          </cell>
          <cell r="EB52">
            <v>26816</v>
          </cell>
          <cell r="EC52">
            <v>25227</v>
          </cell>
          <cell r="ED52">
            <v>3928.3</v>
          </cell>
          <cell r="FC52">
            <v>0</v>
          </cell>
          <cell r="FG52">
            <v>0</v>
          </cell>
          <cell r="FH52">
            <v>74071</v>
          </cell>
          <cell r="FI52">
            <v>604015</v>
          </cell>
          <cell r="FK52">
            <v>3543</v>
          </cell>
          <cell r="FL52">
            <v>6630</v>
          </cell>
          <cell r="FM52">
            <v>45699</v>
          </cell>
          <cell r="FN52">
            <v>74071</v>
          </cell>
          <cell r="FW52">
            <v>4876</v>
          </cell>
          <cell r="GB52">
            <v>0</v>
          </cell>
        </row>
        <row r="53">
          <cell r="B53">
            <v>937894538</v>
          </cell>
          <cell r="C53" t="str">
            <v>Sparebanken Pluss</v>
          </cell>
          <cell r="D53">
            <v>201303</v>
          </cell>
          <cell r="F53">
            <v>3202246</v>
          </cell>
          <cell r="G53">
            <v>3202246</v>
          </cell>
          <cell r="H53">
            <v>0</v>
          </cell>
          <cell r="I53">
            <v>498101</v>
          </cell>
          <cell r="J53">
            <v>3223396</v>
          </cell>
          <cell r="K53">
            <v>0</v>
          </cell>
          <cell r="M53">
            <v>-21150</v>
          </cell>
          <cell r="N53">
            <v>0</v>
          </cell>
          <cell r="O53">
            <v>1799206.6</v>
          </cell>
          <cell r="Q53">
            <v>1726803.6</v>
          </cell>
          <cell r="R53">
            <v>0</v>
          </cell>
          <cell r="S53">
            <v>0</v>
          </cell>
          <cell r="T53">
            <v>0</v>
          </cell>
          <cell r="U53">
            <v>81450</v>
          </cell>
          <cell r="V53">
            <v>81450</v>
          </cell>
          <cell r="W53">
            <v>0</v>
          </cell>
          <cell r="X53">
            <v>0</v>
          </cell>
          <cell r="Z53">
            <v>0</v>
          </cell>
          <cell r="AB53">
            <v>-9047</v>
          </cell>
          <cell r="AC53">
            <v>-7355</v>
          </cell>
          <cell r="AD53">
            <v>-7355</v>
          </cell>
          <cell r="AE53">
            <v>0.14238480450216201</v>
          </cell>
          <cell r="AF53">
            <v>0.14238480450216201</v>
          </cell>
          <cell r="AG53">
            <v>125000</v>
          </cell>
          <cell r="AI53">
            <v>34324</v>
          </cell>
          <cell r="AK53">
            <v>2494200</v>
          </cell>
          <cell r="AL53">
            <v>27850</v>
          </cell>
          <cell r="AM53">
            <v>43921</v>
          </cell>
          <cell r="AU53">
            <v>0</v>
          </cell>
          <cell r="AZ53">
            <v>3202246</v>
          </cell>
          <cell r="BA53">
            <v>0</v>
          </cell>
          <cell r="BB53">
            <v>0</v>
          </cell>
          <cell r="BD53">
            <v>498101</v>
          </cell>
          <cell r="BE53" t="str">
            <v>tsc@sparebankenpluss.no</v>
          </cell>
          <cell r="BF53">
            <v>10331760</v>
          </cell>
          <cell r="BG53">
            <v>6179520</v>
          </cell>
          <cell r="BH53">
            <v>1621640</v>
          </cell>
          <cell r="BI53">
            <v>9838786.0999999996</v>
          </cell>
          <cell r="BJ53">
            <v>0</v>
          </cell>
          <cell r="BK53">
            <v>5828.56</v>
          </cell>
          <cell r="BL53">
            <v>0</v>
          </cell>
          <cell r="BM53">
            <v>0</v>
          </cell>
          <cell r="BN53">
            <v>0</v>
          </cell>
          <cell r="BO53">
            <v>155800.24</v>
          </cell>
          <cell r="BP53">
            <v>742694.48</v>
          </cell>
          <cell r="BQ53">
            <v>334264.88</v>
          </cell>
          <cell r="BR53">
            <v>388416.72</v>
          </cell>
          <cell r="BS53">
            <v>16725.12</v>
          </cell>
          <cell r="BT53">
            <v>1697.84</v>
          </cell>
          <cell r="BU53">
            <v>25731.119999999999</v>
          </cell>
          <cell r="BV53">
            <v>1930.96</v>
          </cell>
          <cell r="BW53">
            <v>53713.68</v>
          </cell>
          <cell r="BX53">
            <v>3202246</v>
          </cell>
          <cell r="BY53">
            <v>334264.83</v>
          </cell>
          <cell r="BZ53">
            <v>275486.01079999999</v>
          </cell>
          <cell r="CA53">
            <v>112929.88</v>
          </cell>
          <cell r="CB53">
            <v>4763.0959999999995</v>
          </cell>
          <cell r="CC53">
            <v>11962.103999999999</v>
          </cell>
          <cell r="CD53">
            <v>3202246</v>
          </cell>
          <cell r="CE53">
            <v>199188</v>
          </cell>
          <cell r="CH53">
            <v>3202246</v>
          </cell>
          <cell r="CP53">
            <v>3202246</v>
          </cell>
          <cell r="CT53">
            <v>-21150</v>
          </cell>
          <cell r="CW53">
            <v>3202246</v>
          </cell>
          <cell r="CX53">
            <v>125000</v>
          </cell>
          <cell r="CZ53">
            <v>34324</v>
          </cell>
          <cell r="DA53">
            <v>0</v>
          </cell>
          <cell r="DB53">
            <v>2494200</v>
          </cell>
          <cell r="DC53">
            <v>3202246</v>
          </cell>
          <cell r="DD53">
            <v>0</v>
          </cell>
          <cell r="DE53">
            <v>0</v>
          </cell>
          <cell r="DF53">
            <v>498101</v>
          </cell>
          <cell r="DH53">
            <v>199188</v>
          </cell>
          <cell r="DK53">
            <v>298913</v>
          </cell>
          <cell r="DL53">
            <v>0</v>
          </cell>
          <cell r="DQ53">
            <v>0</v>
          </cell>
          <cell r="DR53">
            <v>0</v>
          </cell>
          <cell r="DU53">
            <v>0</v>
          </cell>
          <cell r="DV53">
            <v>0</v>
          </cell>
          <cell r="EA53">
            <v>532000</v>
          </cell>
          <cell r="EB53">
            <v>506000</v>
          </cell>
          <cell r="EC53">
            <v>591000</v>
          </cell>
          <cell r="ED53">
            <v>81450</v>
          </cell>
          <cell r="FC53">
            <v>0</v>
          </cell>
          <cell r="FG53">
            <v>0</v>
          </cell>
          <cell r="FH53">
            <v>3202246</v>
          </cell>
          <cell r="FI53">
            <v>10331760</v>
          </cell>
          <cell r="FJ53">
            <v>9426</v>
          </cell>
          <cell r="FK53">
            <v>263933</v>
          </cell>
          <cell r="FL53">
            <v>544803</v>
          </cell>
          <cell r="FN53">
            <v>3202246</v>
          </cell>
          <cell r="FO53">
            <v>1375732</v>
          </cell>
          <cell r="FP53">
            <v>73</v>
          </cell>
          <cell r="FQ53">
            <v>42242</v>
          </cell>
          <cell r="FR53">
            <v>91972</v>
          </cell>
          <cell r="GB53">
            <v>0</v>
          </cell>
          <cell r="GL53">
            <v>955252</v>
          </cell>
          <cell r="GP53">
            <v>54828</v>
          </cell>
          <cell r="HA53">
            <v>46397</v>
          </cell>
          <cell r="HZ53">
            <v>200</v>
          </cell>
        </row>
        <row r="54">
          <cell r="B54">
            <v>937894627</v>
          </cell>
          <cell r="C54" t="str">
            <v>Flekkefjord Sparebank</v>
          </cell>
          <cell r="D54">
            <v>201303</v>
          </cell>
          <cell r="F54">
            <v>566556</v>
          </cell>
          <cell r="G54">
            <v>566556</v>
          </cell>
          <cell r="H54">
            <v>0</v>
          </cell>
          <cell r="I54">
            <v>0</v>
          </cell>
          <cell r="J54">
            <v>571979</v>
          </cell>
          <cell r="K54">
            <v>0</v>
          </cell>
          <cell r="M54">
            <v>-5423</v>
          </cell>
          <cell r="N54">
            <v>0</v>
          </cell>
          <cell r="O54">
            <v>189983.57</v>
          </cell>
          <cell r="Q54">
            <v>179123.36</v>
          </cell>
          <cell r="R54">
            <v>0</v>
          </cell>
          <cell r="S54">
            <v>0</v>
          </cell>
          <cell r="T54">
            <v>0</v>
          </cell>
          <cell r="U54">
            <v>12348.45</v>
          </cell>
          <cell r="V54">
            <v>12348.45</v>
          </cell>
          <cell r="W54">
            <v>0</v>
          </cell>
          <cell r="X54">
            <v>0</v>
          </cell>
          <cell r="Z54">
            <v>0</v>
          </cell>
          <cell r="AB54">
            <v>-1488.24</v>
          </cell>
          <cell r="AC54">
            <v>-1054.4000000000001</v>
          </cell>
          <cell r="AD54">
            <v>-1054.4000000000001</v>
          </cell>
          <cell r="AE54">
            <v>0.23857052480906599</v>
          </cell>
          <cell r="AF54">
            <v>0.23857052480906599</v>
          </cell>
          <cell r="AK54">
            <v>571739</v>
          </cell>
          <cell r="AL54">
            <v>5000</v>
          </cell>
          <cell r="AR54">
            <v>-2643</v>
          </cell>
          <cell r="AS54">
            <v>-2117</v>
          </cell>
          <cell r="AU54">
            <v>0</v>
          </cell>
          <cell r="AZ54">
            <v>566556</v>
          </cell>
          <cell r="BA54">
            <v>0</v>
          </cell>
          <cell r="BB54">
            <v>0</v>
          </cell>
          <cell r="BD54">
            <v>0</v>
          </cell>
          <cell r="BE54" t="str">
            <v>atr@flekkefjordsparebank.no</v>
          </cell>
          <cell r="BF54">
            <v>4005401</v>
          </cell>
          <cell r="BH54">
            <v>258179</v>
          </cell>
          <cell r="BI54">
            <v>3687185</v>
          </cell>
          <cell r="BJ54">
            <v>0</v>
          </cell>
          <cell r="BK54">
            <v>79.92</v>
          </cell>
          <cell r="BL54">
            <v>0</v>
          </cell>
          <cell r="BM54">
            <v>0</v>
          </cell>
          <cell r="BN54">
            <v>0</v>
          </cell>
          <cell r="BO54">
            <v>5007.76</v>
          </cell>
          <cell r="BP54">
            <v>43646.559999999998</v>
          </cell>
          <cell r="BQ54">
            <v>0</v>
          </cell>
          <cell r="BR54">
            <v>121392.4</v>
          </cell>
          <cell r="BS54">
            <v>978.72</v>
          </cell>
          <cell r="BT54">
            <v>0</v>
          </cell>
          <cell r="BU54">
            <v>1848.16</v>
          </cell>
          <cell r="BV54">
            <v>287.92</v>
          </cell>
          <cell r="BW54">
            <v>5881.92</v>
          </cell>
          <cell r="BX54">
            <v>566556</v>
          </cell>
          <cell r="BY54">
            <v>0</v>
          </cell>
          <cell r="BZ54">
            <v>103241.18</v>
          </cell>
          <cell r="CA54">
            <v>18151.2</v>
          </cell>
          <cell r="CB54">
            <v>746</v>
          </cell>
          <cell r="CC54">
            <v>232.68</v>
          </cell>
          <cell r="CD54">
            <v>566556</v>
          </cell>
          <cell r="CH54">
            <v>566556</v>
          </cell>
          <cell r="CP54">
            <v>566556</v>
          </cell>
          <cell r="CQ54">
            <v>-5423</v>
          </cell>
          <cell r="CW54">
            <v>566556</v>
          </cell>
          <cell r="DA54">
            <v>0</v>
          </cell>
          <cell r="DB54">
            <v>571739</v>
          </cell>
          <cell r="DC54">
            <v>566556</v>
          </cell>
          <cell r="DD54">
            <v>0</v>
          </cell>
          <cell r="DE54">
            <v>0</v>
          </cell>
          <cell r="DF54">
            <v>0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80298</v>
          </cell>
          <cell r="EB54">
            <v>82968</v>
          </cell>
          <cell r="EC54">
            <v>83703</v>
          </cell>
          <cell r="ED54">
            <v>12348.45</v>
          </cell>
          <cell r="FC54">
            <v>0</v>
          </cell>
          <cell r="FG54">
            <v>0</v>
          </cell>
          <cell r="FH54">
            <v>566556</v>
          </cell>
          <cell r="FI54">
            <v>4005401</v>
          </cell>
          <cell r="FK54">
            <v>397000</v>
          </cell>
          <cell r="FL54">
            <v>1232</v>
          </cell>
          <cell r="FM54">
            <v>14298</v>
          </cell>
          <cell r="FN54">
            <v>566556</v>
          </cell>
          <cell r="GB54">
            <v>0</v>
          </cell>
          <cell r="GP54">
            <v>1937</v>
          </cell>
          <cell r="HA54">
            <v>1376</v>
          </cell>
        </row>
        <row r="55">
          <cell r="B55">
            <v>937894716</v>
          </cell>
          <cell r="C55" t="str">
            <v>Spareskillingsbanken</v>
          </cell>
          <cell r="D55">
            <v>201303</v>
          </cell>
          <cell r="F55">
            <v>756372</v>
          </cell>
          <cell r="G55">
            <v>756372</v>
          </cell>
          <cell r="H55">
            <v>0</v>
          </cell>
          <cell r="I55">
            <v>0</v>
          </cell>
          <cell r="J55">
            <v>775664</v>
          </cell>
          <cell r="K55">
            <v>0</v>
          </cell>
          <cell r="M55">
            <v>-19292</v>
          </cell>
          <cell r="N55">
            <v>0</v>
          </cell>
          <cell r="O55">
            <v>301221.19</v>
          </cell>
          <cell r="Q55">
            <v>283934.8</v>
          </cell>
          <cell r="R55">
            <v>0</v>
          </cell>
          <cell r="S55">
            <v>0</v>
          </cell>
          <cell r="T55">
            <v>0</v>
          </cell>
          <cell r="U55">
            <v>19573.75</v>
          </cell>
          <cell r="V55">
            <v>19573.75</v>
          </cell>
          <cell r="W55">
            <v>0</v>
          </cell>
          <cell r="X55">
            <v>0</v>
          </cell>
          <cell r="Z55">
            <v>0</v>
          </cell>
          <cell r="AB55">
            <v>-2287.36</v>
          </cell>
          <cell r="AC55">
            <v>-744</v>
          </cell>
          <cell r="AD55">
            <v>-744</v>
          </cell>
          <cell r="AE55">
            <v>0.20088148513057799</v>
          </cell>
          <cell r="AF55">
            <v>0.20088148513057799</v>
          </cell>
          <cell r="AK55">
            <v>784125</v>
          </cell>
          <cell r="AL55">
            <v>2250</v>
          </cell>
          <cell r="AR55">
            <v>-6064</v>
          </cell>
          <cell r="AT55">
            <v>-4647</v>
          </cell>
          <cell r="AU55">
            <v>0</v>
          </cell>
          <cell r="AZ55">
            <v>756372</v>
          </cell>
          <cell r="BA55">
            <v>0</v>
          </cell>
          <cell r="BB55">
            <v>0</v>
          </cell>
          <cell r="BD55">
            <v>0</v>
          </cell>
          <cell r="BE55" t="str">
            <v>gf@spareskillingsbanken.no</v>
          </cell>
          <cell r="BF55">
            <v>5147128</v>
          </cell>
          <cell r="BG55">
            <v>290737</v>
          </cell>
          <cell r="BH55">
            <v>490808</v>
          </cell>
          <cell r="BI55">
            <v>4957595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7995.36</v>
          </cell>
          <cell r="BP55">
            <v>44794.48</v>
          </cell>
          <cell r="BQ55">
            <v>14398.88</v>
          </cell>
          <cell r="BR55">
            <v>174085.2</v>
          </cell>
          <cell r="BS55">
            <v>383.68</v>
          </cell>
          <cell r="BT55">
            <v>0</v>
          </cell>
          <cell r="BU55">
            <v>2693.12</v>
          </cell>
          <cell r="BV55">
            <v>7599.36</v>
          </cell>
          <cell r="BW55">
            <v>31984.720000000001</v>
          </cell>
          <cell r="BX55">
            <v>756372</v>
          </cell>
          <cell r="BY55">
            <v>14398.853999999999</v>
          </cell>
          <cell r="BZ55">
            <v>138812.66</v>
          </cell>
          <cell r="CA55">
            <v>35272.536</v>
          </cell>
          <cell r="CB55">
            <v>294.096</v>
          </cell>
          <cell r="CC55">
            <v>89.64</v>
          </cell>
          <cell r="CD55">
            <v>756372</v>
          </cell>
          <cell r="CH55">
            <v>756372</v>
          </cell>
          <cell r="CP55">
            <v>756372</v>
          </cell>
          <cell r="CR55">
            <v>-19292</v>
          </cell>
          <cell r="CW55">
            <v>756372</v>
          </cell>
          <cell r="DA55">
            <v>0</v>
          </cell>
          <cell r="DB55">
            <v>784125</v>
          </cell>
          <cell r="DC55">
            <v>756372</v>
          </cell>
          <cell r="DD55">
            <v>0</v>
          </cell>
          <cell r="DE55">
            <v>0</v>
          </cell>
          <cell r="DF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126421</v>
          </cell>
          <cell r="EB55">
            <v>128289</v>
          </cell>
          <cell r="EC55">
            <v>136765</v>
          </cell>
          <cell r="ED55">
            <v>19573.75</v>
          </cell>
          <cell r="FC55">
            <v>0</v>
          </cell>
          <cell r="FG55">
            <v>0</v>
          </cell>
          <cell r="FH55">
            <v>756372</v>
          </cell>
          <cell r="FI55">
            <v>5147128</v>
          </cell>
          <cell r="FK55">
            <v>45425</v>
          </cell>
          <cell r="FL55">
            <v>306386</v>
          </cell>
          <cell r="FM55">
            <v>107271</v>
          </cell>
          <cell r="FN55">
            <v>756372</v>
          </cell>
          <cell r="FO55">
            <v>179230</v>
          </cell>
          <cell r="FQ55">
            <v>584</v>
          </cell>
          <cell r="FR55">
            <v>8016</v>
          </cell>
          <cell r="FS55">
            <v>1188</v>
          </cell>
          <cell r="GB55">
            <v>0</v>
          </cell>
          <cell r="GP55">
            <v>13670</v>
          </cell>
          <cell r="HA55">
            <v>2773</v>
          </cell>
        </row>
        <row r="56">
          <cell r="B56">
            <v>937894805</v>
          </cell>
          <cell r="C56" t="str">
            <v>Kvinesdal Sparebank</v>
          </cell>
          <cell r="D56">
            <v>201303</v>
          </cell>
          <cell r="F56">
            <v>294326</v>
          </cell>
          <cell r="G56">
            <v>250971</v>
          </cell>
          <cell r="H56">
            <v>43355</v>
          </cell>
          <cell r="I56">
            <v>66288</v>
          </cell>
          <cell r="J56">
            <v>257534</v>
          </cell>
          <cell r="K56">
            <v>0</v>
          </cell>
          <cell r="M56">
            <v>-6563</v>
          </cell>
          <cell r="N56">
            <v>-6563</v>
          </cell>
          <cell r="O56">
            <v>122548</v>
          </cell>
          <cell r="Q56">
            <v>115687.67999999999</v>
          </cell>
          <cell r="R56">
            <v>0</v>
          </cell>
          <cell r="S56">
            <v>0</v>
          </cell>
          <cell r="T56">
            <v>0</v>
          </cell>
          <cell r="U56">
            <v>8811.2999999999993</v>
          </cell>
          <cell r="V56">
            <v>8811.2999999999993</v>
          </cell>
          <cell r="W56">
            <v>0</v>
          </cell>
          <cell r="X56">
            <v>0</v>
          </cell>
          <cell r="Z56">
            <v>0</v>
          </cell>
          <cell r="AB56">
            <v>-1951.08</v>
          </cell>
          <cell r="AC56">
            <v>-901</v>
          </cell>
          <cell r="AD56">
            <v>-901</v>
          </cell>
          <cell r="AE56">
            <v>0.19213761138492699</v>
          </cell>
          <cell r="AF56">
            <v>0.16383523190912899</v>
          </cell>
          <cell r="AG56">
            <v>51700</v>
          </cell>
          <cell r="AI56">
            <v>965</v>
          </cell>
          <cell r="AK56">
            <v>150006</v>
          </cell>
          <cell r="AL56">
            <v>868</v>
          </cell>
          <cell r="AM56">
            <v>2856</v>
          </cell>
          <cell r="AS56">
            <v>-11875</v>
          </cell>
          <cell r="AT56">
            <v>-3274</v>
          </cell>
          <cell r="AU56">
            <v>0</v>
          </cell>
          <cell r="AX56">
            <v>49918</v>
          </cell>
          <cell r="AZ56">
            <v>294326</v>
          </cell>
          <cell r="BA56">
            <v>49918</v>
          </cell>
          <cell r="BB56">
            <v>49918</v>
          </cell>
          <cell r="BD56">
            <v>66288</v>
          </cell>
          <cell r="BE56" t="str">
            <v>te@kvinesdalsparebank.no</v>
          </cell>
          <cell r="BF56">
            <v>1516914</v>
          </cell>
          <cell r="BH56">
            <v>497395</v>
          </cell>
          <cell r="BI56">
            <v>1449539.6</v>
          </cell>
          <cell r="BJ56">
            <v>0</v>
          </cell>
          <cell r="BK56">
            <v>568.55999999999995</v>
          </cell>
          <cell r="BL56">
            <v>0</v>
          </cell>
          <cell r="BM56">
            <v>0</v>
          </cell>
          <cell r="BN56">
            <v>0</v>
          </cell>
          <cell r="BO56">
            <v>3008.72</v>
          </cell>
          <cell r="BP56">
            <v>18427.599999999999</v>
          </cell>
          <cell r="BQ56">
            <v>0</v>
          </cell>
          <cell r="BR56">
            <v>79314.48</v>
          </cell>
          <cell r="BS56">
            <v>2439.04</v>
          </cell>
          <cell r="BT56">
            <v>0</v>
          </cell>
          <cell r="BU56">
            <v>1492.96</v>
          </cell>
          <cell r="BV56">
            <v>0</v>
          </cell>
          <cell r="BW56">
            <v>10436.32</v>
          </cell>
          <cell r="BX56">
            <v>294326</v>
          </cell>
          <cell r="BY56">
            <v>0</v>
          </cell>
          <cell r="BZ56">
            <v>40587.108800000002</v>
          </cell>
          <cell r="CA56">
            <v>38727.440000000002</v>
          </cell>
          <cell r="CB56">
            <v>1568.64</v>
          </cell>
          <cell r="CC56">
            <v>870.36</v>
          </cell>
          <cell r="CD56">
            <v>294326</v>
          </cell>
          <cell r="CF56">
            <v>34788</v>
          </cell>
          <cell r="CH56">
            <v>294326</v>
          </cell>
          <cell r="CP56">
            <v>294326</v>
          </cell>
          <cell r="CS56">
            <v>-13126</v>
          </cell>
          <cell r="CW56">
            <v>294326</v>
          </cell>
          <cell r="CX56">
            <v>51700</v>
          </cell>
          <cell r="CZ56">
            <v>965</v>
          </cell>
          <cell r="DA56">
            <v>0</v>
          </cell>
          <cell r="DB56">
            <v>150006</v>
          </cell>
          <cell r="DC56">
            <v>294326</v>
          </cell>
          <cell r="DD56">
            <v>0</v>
          </cell>
          <cell r="DE56">
            <v>0</v>
          </cell>
          <cell r="DF56">
            <v>66288</v>
          </cell>
          <cell r="DI56">
            <v>34788</v>
          </cell>
          <cell r="DJ56">
            <v>31500</v>
          </cell>
          <cell r="DL56">
            <v>0</v>
          </cell>
          <cell r="DQ56">
            <v>0</v>
          </cell>
          <cell r="DR56">
            <v>0</v>
          </cell>
          <cell r="DU56">
            <v>49918</v>
          </cell>
          <cell r="DV56">
            <v>49918</v>
          </cell>
          <cell r="DW56">
            <v>49918</v>
          </cell>
          <cell r="EA56">
            <v>58366</v>
          </cell>
          <cell r="EB56">
            <v>60968</v>
          </cell>
          <cell r="EC56">
            <v>56892</v>
          </cell>
          <cell r="ED56">
            <v>8811.2999999999993</v>
          </cell>
          <cell r="FC56">
            <v>0</v>
          </cell>
          <cell r="FG56">
            <v>0</v>
          </cell>
          <cell r="FH56">
            <v>294326</v>
          </cell>
          <cell r="FI56">
            <v>1516914</v>
          </cell>
          <cell r="FK56">
            <v>7588</v>
          </cell>
          <cell r="FL56">
            <v>122608</v>
          </cell>
          <cell r="FM56">
            <v>96636</v>
          </cell>
          <cell r="FN56">
            <v>294326</v>
          </cell>
          <cell r="GB56">
            <v>0</v>
          </cell>
        </row>
        <row r="57">
          <cell r="B57">
            <v>937895054</v>
          </cell>
          <cell r="C57" t="str">
            <v>Søgne og Greipstad Sparebank</v>
          </cell>
          <cell r="D57">
            <v>201303</v>
          </cell>
          <cell r="F57">
            <v>303877</v>
          </cell>
          <cell r="G57">
            <v>303877</v>
          </cell>
          <cell r="H57">
            <v>0</v>
          </cell>
          <cell r="I57">
            <v>0</v>
          </cell>
          <cell r="J57">
            <v>309751</v>
          </cell>
          <cell r="K57">
            <v>0</v>
          </cell>
          <cell r="M57">
            <v>-5874</v>
          </cell>
          <cell r="N57">
            <v>0</v>
          </cell>
          <cell r="O57">
            <v>135909</v>
          </cell>
          <cell r="Q57">
            <v>126912.8</v>
          </cell>
          <cell r="R57">
            <v>0</v>
          </cell>
          <cell r="S57">
            <v>0</v>
          </cell>
          <cell r="T57">
            <v>0</v>
          </cell>
          <cell r="U57">
            <v>10025.65</v>
          </cell>
          <cell r="V57">
            <v>10025.65</v>
          </cell>
          <cell r="W57">
            <v>0</v>
          </cell>
          <cell r="X57">
            <v>0</v>
          </cell>
          <cell r="Z57">
            <v>0</v>
          </cell>
          <cell r="AB57">
            <v>-1029.92</v>
          </cell>
          <cell r="AC57">
            <v>-560</v>
          </cell>
          <cell r="AD57">
            <v>-560</v>
          </cell>
          <cell r="AE57">
            <v>0.178870862120978</v>
          </cell>
          <cell r="AF57">
            <v>0.178870862120978</v>
          </cell>
          <cell r="AK57">
            <v>313183</v>
          </cell>
          <cell r="AT57">
            <v>-3432</v>
          </cell>
          <cell r="AU57">
            <v>0</v>
          </cell>
          <cell r="AZ57">
            <v>303877</v>
          </cell>
          <cell r="BA57">
            <v>0</v>
          </cell>
          <cell r="BB57">
            <v>0</v>
          </cell>
          <cell r="BD57">
            <v>0</v>
          </cell>
          <cell r="BE57" t="str">
            <v>jan.thomassen@sgsparebank.no</v>
          </cell>
          <cell r="BF57">
            <v>2505227</v>
          </cell>
          <cell r="BG57">
            <v>44580</v>
          </cell>
          <cell r="BH57">
            <v>226902</v>
          </cell>
          <cell r="BI57">
            <v>2388623.6</v>
          </cell>
          <cell r="BJ57">
            <v>0</v>
          </cell>
          <cell r="BK57">
            <v>2.48</v>
          </cell>
          <cell r="BL57">
            <v>0</v>
          </cell>
          <cell r="BM57">
            <v>0</v>
          </cell>
          <cell r="BN57">
            <v>0</v>
          </cell>
          <cell r="BO57">
            <v>6508.56</v>
          </cell>
          <cell r="BP57">
            <v>24403.119999999999</v>
          </cell>
          <cell r="BQ57">
            <v>1386.64</v>
          </cell>
          <cell r="BR57">
            <v>84341.92</v>
          </cell>
          <cell r="BS57">
            <v>2744.8</v>
          </cell>
          <cell r="BT57">
            <v>0</v>
          </cell>
          <cell r="BU57">
            <v>873.76</v>
          </cell>
          <cell r="BV57">
            <v>120</v>
          </cell>
          <cell r="BW57">
            <v>6531.52</v>
          </cell>
          <cell r="BX57">
            <v>303877</v>
          </cell>
          <cell r="BY57">
            <v>1386.684</v>
          </cell>
          <cell r="BZ57">
            <v>66881.460800000001</v>
          </cell>
          <cell r="CA57">
            <v>17460.472000000002</v>
          </cell>
          <cell r="CB57">
            <v>1674.56</v>
          </cell>
          <cell r="CC57">
            <v>1069.9680000000001</v>
          </cell>
          <cell r="CD57">
            <v>303877</v>
          </cell>
          <cell r="CH57">
            <v>303877</v>
          </cell>
          <cell r="CP57">
            <v>303877</v>
          </cell>
          <cell r="CQ57">
            <v>-5874</v>
          </cell>
          <cell r="CW57">
            <v>303877</v>
          </cell>
          <cell r="DA57">
            <v>0</v>
          </cell>
          <cell r="DB57">
            <v>313183</v>
          </cell>
          <cell r="DC57">
            <v>303877</v>
          </cell>
          <cell r="DD57">
            <v>0</v>
          </cell>
          <cell r="DE57">
            <v>0</v>
          </cell>
          <cell r="DF57">
            <v>0</v>
          </cell>
          <cell r="DL57">
            <v>0</v>
          </cell>
          <cell r="DQ57">
            <v>0</v>
          </cell>
          <cell r="DR57">
            <v>0</v>
          </cell>
          <cell r="DU57">
            <v>0</v>
          </cell>
          <cell r="DV57">
            <v>0</v>
          </cell>
          <cell r="EA57">
            <v>59973</v>
          </cell>
          <cell r="EB57">
            <v>61278</v>
          </cell>
          <cell r="EC57">
            <v>79262</v>
          </cell>
          <cell r="ED57">
            <v>10025.65</v>
          </cell>
          <cell r="FC57">
            <v>0</v>
          </cell>
          <cell r="FG57">
            <v>0</v>
          </cell>
          <cell r="FH57">
            <v>303877</v>
          </cell>
          <cell r="FI57">
            <v>2505227</v>
          </cell>
          <cell r="FJ57">
            <v>68</v>
          </cell>
          <cell r="FK57">
            <v>141138</v>
          </cell>
          <cell r="FL57">
            <v>7250</v>
          </cell>
          <cell r="FM57">
            <v>56026</v>
          </cell>
          <cell r="FN57">
            <v>303877</v>
          </cell>
          <cell r="FO57">
            <v>3974</v>
          </cell>
          <cell r="FP57">
            <v>0</v>
          </cell>
          <cell r="FQ57">
            <v>194</v>
          </cell>
          <cell r="FR57">
            <v>0</v>
          </cell>
          <cell r="FS57">
            <v>49</v>
          </cell>
          <cell r="GB57">
            <v>0</v>
          </cell>
          <cell r="GP57">
            <v>6867</v>
          </cell>
          <cell r="HA57">
            <v>4846</v>
          </cell>
        </row>
        <row r="58">
          <cell r="B58">
            <v>837895502</v>
          </cell>
          <cell r="C58" t="str">
            <v>Haugesund Sparebank</v>
          </cell>
          <cell r="D58">
            <v>201303</v>
          </cell>
          <cell r="F58">
            <v>846823</v>
          </cell>
          <cell r="G58">
            <v>782057</v>
          </cell>
          <cell r="H58">
            <v>64766</v>
          </cell>
          <cell r="I58">
            <v>159520</v>
          </cell>
          <cell r="J58">
            <v>792165</v>
          </cell>
          <cell r="K58">
            <v>0</v>
          </cell>
          <cell r="M58">
            <v>-10108</v>
          </cell>
          <cell r="N58">
            <v>-10108</v>
          </cell>
          <cell r="O58">
            <v>358070</v>
          </cell>
          <cell r="Q58">
            <v>334381.2</v>
          </cell>
          <cell r="R58">
            <v>0</v>
          </cell>
          <cell r="S58">
            <v>0</v>
          </cell>
          <cell r="T58">
            <v>0</v>
          </cell>
          <cell r="U58">
            <v>27066.35</v>
          </cell>
          <cell r="V58">
            <v>27066.35</v>
          </cell>
          <cell r="W58">
            <v>0</v>
          </cell>
          <cell r="X58">
            <v>0</v>
          </cell>
          <cell r="Z58">
            <v>0</v>
          </cell>
          <cell r="AB58">
            <v>-3377.28</v>
          </cell>
          <cell r="AC58">
            <v>-1760</v>
          </cell>
          <cell r="AD58">
            <v>-1760</v>
          </cell>
          <cell r="AE58">
            <v>0.189197196078979</v>
          </cell>
          <cell r="AF58">
            <v>0.174727176250454</v>
          </cell>
          <cell r="AK58">
            <v>635208</v>
          </cell>
          <cell r="AL58">
            <v>8087</v>
          </cell>
          <cell r="AT58">
            <v>-10650</v>
          </cell>
          <cell r="AU58">
            <v>0</v>
          </cell>
          <cell r="AX58">
            <v>74874</v>
          </cell>
          <cell r="AZ58">
            <v>846823</v>
          </cell>
          <cell r="BA58">
            <v>74874</v>
          </cell>
          <cell r="BB58">
            <v>74874</v>
          </cell>
          <cell r="BD58">
            <v>159520</v>
          </cell>
          <cell r="BE58" t="str">
            <v>tmk@haugesund-sparebank.no</v>
          </cell>
          <cell r="BF58">
            <v>5380027</v>
          </cell>
          <cell r="BG58">
            <v>292673</v>
          </cell>
          <cell r="BH58">
            <v>704854</v>
          </cell>
          <cell r="BI58">
            <v>5183643.5</v>
          </cell>
          <cell r="BJ58">
            <v>0</v>
          </cell>
          <cell r="BK58">
            <v>2134.88</v>
          </cell>
          <cell r="BL58">
            <v>0</v>
          </cell>
          <cell r="BM58">
            <v>0</v>
          </cell>
          <cell r="BN58">
            <v>0</v>
          </cell>
          <cell r="BO58">
            <v>10130.64</v>
          </cell>
          <cell r="BP58">
            <v>81364</v>
          </cell>
          <cell r="BQ58">
            <v>15266.08</v>
          </cell>
          <cell r="BR58">
            <v>200684.08</v>
          </cell>
          <cell r="BS58">
            <v>11327.76</v>
          </cell>
          <cell r="BT58">
            <v>0</v>
          </cell>
          <cell r="BU58">
            <v>2554.7199999999998</v>
          </cell>
          <cell r="BV58">
            <v>466.48</v>
          </cell>
          <cell r="BW58">
            <v>10452.56</v>
          </cell>
          <cell r="BX58">
            <v>846823</v>
          </cell>
          <cell r="BY58">
            <v>15266.052</v>
          </cell>
          <cell r="BZ58">
            <v>145142.01800000001</v>
          </cell>
          <cell r="CA58">
            <v>55338</v>
          </cell>
          <cell r="CB58">
            <v>4857.2</v>
          </cell>
          <cell r="CC58">
            <v>6470.52</v>
          </cell>
          <cell r="CD58">
            <v>846823</v>
          </cell>
          <cell r="CH58">
            <v>846823</v>
          </cell>
          <cell r="CP58">
            <v>846823</v>
          </cell>
          <cell r="CQ58">
            <v>-20216</v>
          </cell>
          <cell r="CW58">
            <v>846823</v>
          </cell>
          <cell r="DA58">
            <v>0</v>
          </cell>
          <cell r="DB58">
            <v>635208</v>
          </cell>
          <cell r="DC58">
            <v>846823</v>
          </cell>
          <cell r="DD58">
            <v>0</v>
          </cell>
          <cell r="DE58">
            <v>0</v>
          </cell>
          <cell r="DF58">
            <v>159520</v>
          </cell>
          <cell r="DG58">
            <v>75000</v>
          </cell>
          <cell r="DK58">
            <v>84520</v>
          </cell>
          <cell r="DL58">
            <v>0</v>
          </cell>
          <cell r="DQ58">
            <v>0</v>
          </cell>
          <cell r="DR58">
            <v>0</v>
          </cell>
          <cell r="DU58">
            <v>74874</v>
          </cell>
          <cell r="DV58">
            <v>74874</v>
          </cell>
          <cell r="DW58">
            <v>74874</v>
          </cell>
          <cell r="EA58">
            <v>172202</v>
          </cell>
          <cell r="EB58">
            <v>179977</v>
          </cell>
          <cell r="EC58">
            <v>189148</v>
          </cell>
          <cell r="ED58">
            <v>27066.35</v>
          </cell>
          <cell r="FC58">
            <v>0</v>
          </cell>
          <cell r="FG58">
            <v>0</v>
          </cell>
          <cell r="FH58">
            <v>846823</v>
          </cell>
          <cell r="FI58">
            <v>5380027</v>
          </cell>
          <cell r="FJ58">
            <v>94817</v>
          </cell>
          <cell r="FL58">
            <v>203133</v>
          </cell>
          <cell r="FM58">
            <v>126785</v>
          </cell>
          <cell r="FN58">
            <v>846823</v>
          </cell>
          <cell r="FO58">
            <v>153648</v>
          </cell>
          <cell r="FP58">
            <v>3669</v>
          </cell>
          <cell r="FQ58">
            <v>1</v>
          </cell>
          <cell r="FR58">
            <v>9575</v>
          </cell>
          <cell r="FS58">
            <v>1513</v>
          </cell>
          <cell r="GB58">
            <v>0</v>
          </cell>
          <cell r="GP58">
            <v>9859</v>
          </cell>
          <cell r="HA58">
            <v>11919</v>
          </cell>
        </row>
        <row r="59">
          <cell r="B59">
            <v>915691161</v>
          </cell>
          <cell r="C59" t="str">
            <v>Sandnes Sparebank</v>
          </cell>
          <cell r="D59">
            <v>201303</v>
          </cell>
          <cell r="F59">
            <v>2539673.3670000001</v>
          </cell>
          <cell r="G59">
            <v>2443578.7209999999</v>
          </cell>
          <cell r="H59">
            <v>96094.645999999993</v>
          </cell>
          <cell r="I59">
            <v>655740.12100000004</v>
          </cell>
          <cell r="J59">
            <v>2443578.7209999999</v>
          </cell>
          <cell r="K59">
            <v>0</v>
          </cell>
          <cell r="M59">
            <v>0</v>
          </cell>
          <cell r="N59">
            <v>0</v>
          </cell>
          <cell r="O59">
            <v>1223261.4391999999</v>
          </cell>
          <cell r="Q59">
            <v>1154801.52</v>
          </cell>
          <cell r="R59">
            <v>0</v>
          </cell>
          <cell r="S59">
            <v>7734.0288</v>
          </cell>
          <cell r="T59">
            <v>0</v>
          </cell>
          <cell r="U59">
            <v>65694.368400000007</v>
          </cell>
          <cell r="V59">
            <v>65694.368400000007</v>
          </cell>
          <cell r="W59">
            <v>0</v>
          </cell>
          <cell r="X59">
            <v>0</v>
          </cell>
          <cell r="Z59">
            <v>0</v>
          </cell>
          <cell r="AB59">
            <v>-4968.4780000000001</v>
          </cell>
          <cell r="AC59">
            <v>-4968.4780000000001</v>
          </cell>
          <cell r="AD59">
            <v>-4968.4780000000001</v>
          </cell>
          <cell r="AE59">
            <v>0.16609194310324499</v>
          </cell>
          <cell r="AF59">
            <v>0.15980745523037701</v>
          </cell>
          <cell r="AG59">
            <v>710581.1</v>
          </cell>
          <cell r="AI59">
            <v>168231.742</v>
          </cell>
          <cell r="AJ59">
            <v>0.71799999999999997</v>
          </cell>
          <cell r="AK59">
            <v>764576.68099999998</v>
          </cell>
          <cell r="AL59">
            <v>31345.945</v>
          </cell>
          <cell r="AM59">
            <v>141233.739</v>
          </cell>
          <cell r="AN59">
            <v>7683.1980000000003</v>
          </cell>
          <cell r="AO59">
            <v>0</v>
          </cell>
          <cell r="AR59">
            <v>-35814.523000000001</v>
          </cell>
          <cell r="AS59">
            <v>0</v>
          </cell>
          <cell r="AU59">
            <v>0</v>
          </cell>
          <cell r="AX59">
            <v>96094.645999999993</v>
          </cell>
          <cell r="AZ59">
            <v>2539673.3670000001</v>
          </cell>
          <cell r="BA59">
            <v>96094.645999999993</v>
          </cell>
          <cell r="BB59">
            <v>96094.645999999993</v>
          </cell>
          <cell r="BD59">
            <v>655740.12100000004</v>
          </cell>
          <cell r="BE59" t="str">
            <v>bjoern.berland@sandnes-sparebank.no</v>
          </cell>
          <cell r="BF59">
            <v>9093573</v>
          </cell>
          <cell r="BG59">
            <v>1892530</v>
          </cell>
          <cell r="BH59">
            <v>1103600</v>
          </cell>
          <cell r="BI59">
            <v>8606937.5999999996</v>
          </cell>
          <cell r="BJ59">
            <v>0</v>
          </cell>
          <cell r="BK59">
            <v>163.92</v>
          </cell>
          <cell r="BL59">
            <v>0</v>
          </cell>
          <cell r="BM59">
            <v>0</v>
          </cell>
          <cell r="BN59">
            <v>0</v>
          </cell>
          <cell r="BO59">
            <v>72241.919999999998</v>
          </cell>
          <cell r="BP59">
            <v>517569.76</v>
          </cell>
          <cell r="BQ59">
            <v>87061.759999999995</v>
          </cell>
          <cell r="BR59">
            <v>323566.48</v>
          </cell>
          <cell r="BS59">
            <v>48983.839999999997</v>
          </cell>
          <cell r="BT59">
            <v>1273.44</v>
          </cell>
          <cell r="BU59">
            <v>27635.439999999999</v>
          </cell>
          <cell r="BV59">
            <v>22969.759999999998</v>
          </cell>
          <cell r="BW59">
            <v>53335.199999999997</v>
          </cell>
          <cell r="BX59">
            <v>2539673.3670000001</v>
          </cell>
          <cell r="BY59">
            <v>87061.74</v>
          </cell>
          <cell r="BZ59">
            <v>240994.25279999999</v>
          </cell>
          <cell r="CA59">
            <v>82386.92</v>
          </cell>
          <cell r="CB59">
            <v>19794.383999999998</v>
          </cell>
          <cell r="CC59">
            <v>29189.448</v>
          </cell>
          <cell r="CD59">
            <v>2539673.3670000001</v>
          </cell>
          <cell r="CE59">
            <v>450000</v>
          </cell>
          <cell r="CH59">
            <v>2539673.3670000001</v>
          </cell>
          <cell r="CP59">
            <v>2539673.3670000001</v>
          </cell>
          <cell r="CW59">
            <v>2539673.3670000001</v>
          </cell>
          <cell r="CX59">
            <v>710581.1</v>
          </cell>
          <cell r="CZ59">
            <v>168231.742</v>
          </cell>
          <cell r="DA59">
            <v>0</v>
          </cell>
          <cell r="DB59">
            <v>764576.68099999998</v>
          </cell>
          <cell r="DC59">
            <v>2539673.3670000001</v>
          </cell>
          <cell r="DD59">
            <v>0</v>
          </cell>
          <cell r="DE59">
            <v>0</v>
          </cell>
          <cell r="DF59">
            <v>655740.12100000004</v>
          </cell>
          <cell r="DH59">
            <v>450000</v>
          </cell>
          <cell r="DK59">
            <v>205740.12100000001</v>
          </cell>
          <cell r="DL59">
            <v>0</v>
          </cell>
          <cell r="DQ59">
            <v>0</v>
          </cell>
          <cell r="DR59">
            <v>0</v>
          </cell>
          <cell r="DU59">
            <v>96094.645999999993</v>
          </cell>
          <cell r="DV59">
            <v>96094.645999999993</v>
          </cell>
          <cell r="DW59">
            <v>96094.645999999993</v>
          </cell>
          <cell r="EA59">
            <v>452272.63199999998</v>
          </cell>
          <cell r="EB59">
            <v>421596.89</v>
          </cell>
          <cell r="EC59">
            <v>440017.84600000002</v>
          </cell>
          <cell r="ED59">
            <v>65694.368400000007</v>
          </cell>
          <cell r="FC59">
            <v>0</v>
          </cell>
          <cell r="FG59">
            <v>0</v>
          </cell>
          <cell r="FH59">
            <v>2539673.3670000001</v>
          </cell>
          <cell r="FI59">
            <v>9093573</v>
          </cell>
          <cell r="FJ59">
            <v>35690</v>
          </cell>
          <cell r="FK59">
            <v>93403</v>
          </cell>
          <cell r="FL59">
            <v>752446</v>
          </cell>
          <cell r="FN59">
            <v>2539673.3670000001</v>
          </cell>
          <cell r="FO59">
            <v>482619</v>
          </cell>
          <cell r="FP59">
            <v>790</v>
          </cell>
          <cell r="FQ59">
            <v>9451</v>
          </cell>
          <cell r="FR59">
            <v>51776</v>
          </cell>
          <cell r="GB59">
            <v>0</v>
          </cell>
          <cell r="GL59">
            <v>0</v>
          </cell>
          <cell r="GM59">
            <v>35715</v>
          </cell>
          <cell r="GP59">
            <v>69483</v>
          </cell>
          <cell r="HA59">
            <v>47955</v>
          </cell>
          <cell r="HC59">
            <v>6100</v>
          </cell>
          <cell r="HX59">
            <v>1315</v>
          </cell>
          <cell r="HZ59">
            <v>5848</v>
          </cell>
        </row>
        <row r="60">
          <cell r="B60">
            <v>937895976</v>
          </cell>
          <cell r="C60" t="str">
            <v>Klepp Sparebank</v>
          </cell>
          <cell r="D60">
            <v>201303</v>
          </cell>
          <cell r="F60">
            <v>511064.79249999998</v>
          </cell>
          <cell r="G60">
            <v>503674.5</v>
          </cell>
          <cell r="H60">
            <v>7390.2924999999996</v>
          </cell>
          <cell r="I60">
            <v>124828</v>
          </cell>
          <cell r="J60">
            <v>535659</v>
          </cell>
          <cell r="K60">
            <v>0</v>
          </cell>
          <cell r="M60">
            <v>-31984.5</v>
          </cell>
          <cell r="N60">
            <v>-31984.5</v>
          </cell>
          <cell r="O60">
            <v>289050.36910160002</v>
          </cell>
          <cell r="Q60">
            <v>278752.38910159998</v>
          </cell>
          <cell r="R60">
            <v>0</v>
          </cell>
          <cell r="S60">
            <v>0</v>
          </cell>
          <cell r="T60">
            <v>0</v>
          </cell>
          <cell r="U60">
            <v>16249.5</v>
          </cell>
          <cell r="V60">
            <v>16249.5</v>
          </cell>
          <cell r="W60">
            <v>0</v>
          </cell>
          <cell r="X60">
            <v>0</v>
          </cell>
          <cell r="Z60">
            <v>0</v>
          </cell>
          <cell r="AB60">
            <v>-5951.52</v>
          </cell>
          <cell r="AC60">
            <v>-834</v>
          </cell>
          <cell r="AD60">
            <v>-834</v>
          </cell>
          <cell r="AE60">
            <v>0.14144657046132</v>
          </cell>
          <cell r="AF60">
            <v>0.139401171239594</v>
          </cell>
          <cell r="AG60">
            <v>107650</v>
          </cell>
          <cell r="AI60">
            <v>5058</v>
          </cell>
          <cell r="AK60">
            <v>289215</v>
          </cell>
          <cell r="AM60">
            <v>9632</v>
          </cell>
          <cell r="AN60">
            <v>17245</v>
          </cell>
          <cell r="AS60">
            <v>-724</v>
          </cell>
          <cell r="AU60">
            <v>0</v>
          </cell>
          <cell r="AX60">
            <v>29919.95</v>
          </cell>
          <cell r="AZ60">
            <v>511064.79249999998</v>
          </cell>
          <cell r="BA60">
            <v>39374.792500000003</v>
          </cell>
          <cell r="BB60">
            <v>29919.95</v>
          </cell>
          <cell r="BD60">
            <v>124828</v>
          </cell>
          <cell r="BE60" t="str">
            <v>ase.bente@klepp-sparebank.no</v>
          </cell>
          <cell r="BF60">
            <v>4072966.0520000001</v>
          </cell>
          <cell r="BH60">
            <v>1041962.274</v>
          </cell>
          <cell r="BI60">
            <v>3709679.7560000001</v>
          </cell>
          <cell r="BJ60">
            <v>0</v>
          </cell>
          <cell r="BK60">
            <v>639.42399999999998</v>
          </cell>
          <cell r="BL60">
            <v>0</v>
          </cell>
          <cell r="BM60">
            <v>0</v>
          </cell>
          <cell r="BN60">
            <v>0</v>
          </cell>
          <cell r="BO60">
            <v>14237.66368</v>
          </cell>
          <cell r="BP60">
            <v>40442.822959999998</v>
          </cell>
          <cell r="BQ60">
            <v>0</v>
          </cell>
          <cell r="BR60">
            <v>186980.2091176</v>
          </cell>
          <cell r="BS60">
            <v>1422.23208</v>
          </cell>
          <cell r="BT60">
            <v>0</v>
          </cell>
          <cell r="BU60">
            <v>2805.136</v>
          </cell>
          <cell r="BV60">
            <v>776</v>
          </cell>
          <cell r="BW60">
            <v>31448.901264</v>
          </cell>
          <cell r="BX60">
            <v>511064.79249999998</v>
          </cell>
          <cell r="BY60">
            <v>0</v>
          </cell>
          <cell r="BZ60">
            <v>103871.03316799999</v>
          </cell>
          <cell r="CA60">
            <v>83109.175919999994</v>
          </cell>
          <cell r="CB60">
            <v>1240.4716000000001</v>
          </cell>
          <cell r="CC60">
            <v>181.760592</v>
          </cell>
          <cell r="CD60">
            <v>511064.79249999998</v>
          </cell>
          <cell r="CH60">
            <v>511064.79249999998</v>
          </cell>
          <cell r="CP60">
            <v>511064.79249999998</v>
          </cell>
          <cell r="CQ60">
            <v>-45711</v>
          </cell>
          <cell r="CS60">
            <v>-18258</v>
          </cell>
          <cell r="CW60">
            <v>511064.79249999998</v>
          </cell>
          <cell r="CX60">
            <v>107650</v>
          </cell>
          <cell r="CZ60">
            <v>5058</v>
          </cell>
          <cell r="DA60">
            <v>0</v>
          </cell>
          <cell r="DB60">
            <v>289215</v>
          </cell>
          <cell r="DC60">
            <v>511064.79249999998</v>
          </cell>
          <cell r="DD60">
            <v>0</v>
          </cell>
          <cell r="DE60">
            <v>0</v>
          </cell>
          <cell r="DF60">
            <v>124828</v>
          </cell>
          <cell r="DJ60">
            <v>75000</v>
          </cell>
          <cell r="DK60">
            <v>49828</v>
          </cell>
          <cell r="DL60">
            <v>0</v>
          </cell>
          <cell r="DQ60">
            <v>0</v>
          </cell>
          <cell r="DR60">
            <v>0</v>
          </cell>
          <cell r="DU60">
            <v>29919.95</v>
          </cell>
          <cell r="DV60">
            <v>29919.95</v>
          </cell>
          <cell r="DW60">
            <v>29919.95</v>
          </cell>
          <cell r="EA60">
            <v>107384</v>
          </cell>
          <cell r="EB60">
            <v>96766</v>
          </cell>
          <cell r="EC60">
            <v>120840</v>
          </cell>
          <cell r="ED60">
            <v>16249.5</v>
          </cell>
          <cell r="FC60">
            <v>0</v>
          </cell>
          <cell r="FG60">
            <v>0</v>
          </cell>
          <cell r="FH60">
            <v>511064.79249999998</v>
          </cell>
          <cell r="FI60">
            <v>4072966.0520000001</v>
          </cell>
          <cell r="FK60">
            <v>228426.995</v>
          </cell>
          <cell r="FL60">
            <v>361089.39600000001</v>
          </cell>
          <cell r="FM60">
            <v>243383.625</v>
          </cell>
          <cell r="FN60">
            <v>511064.79249999998</v>
          </cell>
          <cell r="GB60">
            <v>0</v>
          </cell>
        </row>
        <row r="61">
          <cell r="B61">
            <v>937896204</v>
          </cell>
          <cell r="C61" t="str">
            <v>Time Sparebank</v>
          </cell>
          <cell r="D61">
            <v>201303</v>
          </cell>
          <cell r="F61">
            <v>553546</v>
          </cell>
          <cell r="G61">
            <v>553546</v>
          </cell>
          <cell r="H61">
            <v>0</v>
          </cell>
          <cell r="I61">
            <v>0</v>
          </cell>
          <cell r="J61">
            <v>571820</v>
          </cell>
          <cell r="K61">
            <v>0</v>
          </cell>
          <cell r="M61">
            <v>-18274</v>
          </cell>
          <cell r="N61">
            <v>-1500</v>
          </cell>
          <cell r="O61">
            <v>282146.288</v>
          </cell>
          <cell r="Q61">
            <v>267553.31199999998</v>
          </cell>
          <cell r="R61">
            <v>0</v>
          </cell>
          <cell r="S61">
            <v>0</v>
          </cell>
          <cell r="T61">
            <v>0</v>
          </cell>
          <cell r="U61">
            <v>16815</v>
          </cell>
          <cell r="V61">
            <v>16815</v>
          </cell>
          <cell r="W61">
            <v>0</v>
          </cell>
          <cell r="X61">
            <v>0</v>
          </cell>
          <cell r="Z61">
            <v>0</v>
          </cell>
          <cell r="AB61">
            <v>-2222.0239999999999</v>
          </cell>
          <cell r="AC61">
            <v>-640.10400000000004</v>
          </cell>
          <cell r="AD61">
            <v>-640.10400000000004</v>
          </cell>
          <cell r="AE61">
            <v>0.15695290664252901</v>
          </cell>
          <cell r="AF61">
            <v>0.15695290664252901</v>
          </cell>
          <cell r="AK61">
            <v>563477</v>
          </cell>
          <cell r="AL61">
            <v>7528</v>
          </cell>
          <cell r="AS61">
            <v>-685</v>
          </cell>
          <cell r="AU61">
            <v>0</v>
          </cell>
          <cell r="AZ61">
            <v>553546</v>
          </cell>
          <cell r="BA61">
            <v>1500</v>
          </cell>
          <cell r="BB61">
            <v>0</v>
          </cell>
          <cell r="BD61">
            <v>0</v>
          </cell>
          <cell r="BE61" t="str">
            <v>sef@time-sprebank.no</v>
          </cell>
          <cell r="BF61">
            <v>4392276.5</v>
          </cell>
          <cell r="BH61">
            <v>525509.69999999995</v>
          </cell>
          <cell r="BI61">
            <v>4103772.02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12996.624</v>
          </cell>
          <cell r="BP61">
            <v>65489.656000000003</v>
          </cell>
          <cell r="BQ61">
            <v>0</v>
          </cell>
          <cell r="BR61">
            <v>156797.864</v>
          </cell>
          <cell r="BS61">
            <v>266.88799999999998</v>
          </cell>
          <cell r="BT61">
            <v>0</v>
          </cell>
          <cell r="BU61">
            <v>1605.08</v>
          </cell>
          <cell r="BV61">
            <v>823.04</v>
          </cell>
          <cell r="BW61">
            <v>29574.16</v>
          </cell>
          <cell r="BX61">
            <v>553546</v>
          </cell>
          <cell r="BY61">
            <v>0</v>
          </cell>
          <cell r="BZ61">
            <v>114905.61655999999</v>
          </cell>
          <cell r="CA61">
            <v>41809.232000000004</v>
          </cell>
          <cell r="CB61">
            <v>102.872</v>
          </cell>
          <cell r="CC61">
            <v>164.00399999999999</v>
          </cell>
          <cell r="CD61">
            <v>553546</v>
          </cell>
          <cell r="CH61">
            <v>553546</v>
          </cell>
          <cell r="CP61">
            <v>553546</v>
          </cell>
          <cell r="CQ61">
            <v>-6142</v>
          </cell>
          <cell r="CS61">
            <v>-13632</v>
          </cell>
          <cell r="CW61">
            <v>553546</v>
          </cell>
          <cell r="DA61">
            <v>0</v>
          </cell>
          <cell r="DB61">
            <v>563477</v>
          </cell>
          <cell r="DC61">
            <v>553546</v>
          </cell>
          <cell r="DD61">
            <v>0</v>
          </cell>
          <cell r="DE61">
            <v>0</v>
          </cell>
          <cell r="DF61">
            <v>0</v>
          </cell>
          <cell r="DL61">
            <v>0</v>
          </cell>
          <cell r="DQ61">
            <v>0</v>
          </cell>
          <cell r="DR61">
            <v>0</v>
          </cell>
          <cell r="DU61">
            <v>0</v>
          </cell>
          <cell r="DV61">
            <v>0</v>
          </cell>
          <cell r="EA61">
            <v>107800</v>
          </cell>
          <cell r="EB61">
            <v>111000</v>
          </cell>
          <cell r="EC61">
            <v>117500</v>
          </cell>
          <cell r="ED61">
            <v>16815</v>
          </cell>
          <cell r="FC61">
            <v>0</v>
          </cell>
          <cell r="FG61">
            <v>0</v>
          </cell>
          <cell r="FH61">
            <v>553546</v>
          </cell>
          <cell r="FI61">
            <v>4392276.5</v>
          </cell>
          <cell r="FK61">
            <v>48483.1</v>
          </cell>
          <cell r="FL61">
            <v>499436</v>
          </cell>
          <cell r="FM61">
            <v>226810.6</v>
          </cell>
          <cell r="FN61">
            <v>553546</v>
          </cell>
          <cell r="GB61">
            <v>0</v>
          </cell>
        </row>
        <row r="62">
          <cell r="B62">
            <v>937896581</v>
          </cell>
          <cell r="C62" t="str">
            <v>Hjelmeland Sparebank</v>
          </cell>
          <cell r="D62">
            <v>201303</v>
          </cell>
          <cell r="F62">
            <v>240515.63399999999</v>
          </cell>
          <cell r="G62">
            <v>226195.63399999999</v>
          </cell>
          <cell r="H62">
            <v>14320</v>
          </cell>
          <cell r="I62">
            <v>18000</v>
          </cell>
          <cell r="J62">
            <v>244875.63399999999</v>
          </cell>
          <cell r="K62">
            <v>0</v>
          </cell>
          <cell r="M62">
            <v>-18680</v>
          </cell>
          <cell r="N62">
            <v>-18680</v>
          </cell>
          <cell r="O62">
            <v>98780.866810000007</v>
          </cell>
          <cell r="Q62">
            <v>94791.766810000001</v>
          </cell>
          <cell r="R62">
            <v>0</v>
          </cell>
          <cell r="S62">
            <v>0</v>
          </cell>
          <cell r="T62">
            <v>0</v>
          </cell>
          <cell r="U62">
            <v>8001.9</v>
          </cell>
          <cell r="V62">
            <v>8001.9</v>
          </cell>
          <cell r="W62">
            <v>0</v>
          </cell>
          <cell r="X62">
            <v>0</v>
          </cell>
          <cell r="Z62">
            <v>0</v>
          </cell>
          <cell r="AB62">
            <v>-4012.8</v>
          </cell>
          <cell r="AC62">
            <v>-1024</v>
          </cell>
          <cell r="AD62">
            <v>-1024</v>
          </cell>
          <cell r="AE62">
            <v>0.194787222884059</v>
          </cell>
          <cell r="AF62">
            <v>0.18318983528263699</v>
          </cell>
          <cell r="AG62">
            <v>111770</v>
          </cell>
          <cell r="AH62">
            <v>-1132.2249999999999</v>
          </cell>
          <cell r="AI62">
            <v>1124.6869999999999</v>
          </cell>
          <cell r="AK62">
            <v>80526.895000000004</v>
          </cell>
          <cell r="AL62">
            <v>4493.2129999999997</v>
          </cell>
          <cell r="AM62">
            <v>29980.063999999998</v>
          </cell>
          <cell r="AT62">
            <v>-2887</v>
          </cell>
          <cell r="AU62">
            <v>0</v>
          </cell>
          <cell r="AX62">
            <v>30000</v>
          </cell>
          <cell r="AZ62">
            <v>240515.63399999999</v>
          </cell>
          <cell r="BA62">
            <v>33000</v>
          </cell>
          <cell r="BB62">
            <v>30000</v>
          </cell>
          <cell r="BD62">
            <v>18000</v>
          </cell>
          <cell r="BE62" t="str">
            <v>aslaug.ur@hjelmeland-sparebank.no</v>
          </cell>
          <cell r="BF62">
            <v>1670218.064</v>
          </cell>
          <cell r="BH62">
            <v>301542.65700000001</v>
          </cell>
          <cell r="BI62">
            <v>1595412.4415</v>
          </cell>
          <cell r="BJ62">
            <v>0</v>
          </cell>
          <cell r="BK62">
            <v>451.52</v>
          </cell>
          <cell r="BL62">
            <v>781.84</v>
          </cell>
          <cell r="BM62">
            <v>0</v>
          </cell>
          <cell r="BN62">
            <v>0</v>
          </cell>
          <cell r="BO62">
            <v>3536.5379200000002</v>
          </cell>
          <cell r="BP62">
            <v>8430.7760319999998</v>
          </cell>
          <cell r="BQ62">
            <v>0</v>
          </cell>
          <cell r="BR62">
            <v>68366.354122000004</v>
          </cell>
          <cell r="BS62">
            <v>2614.9282880000001</v>
          </cell>
          <cell r="BT62">
            <v>0</v>
          </cell>
          <cell r="BU62">
            <v>759.096</v>
          </cell>
          <cell r="BV62">
            <v>0</v>
          </cell>
          <cell r="BW62">
            <v>9850.7144480000006</v>
          </cell>
          <cell r="BX62">
            <v>240515.63399999999</v>
          </cell>
          <cell r="BY62">
            <v>0</v>
          </cell>
          <cell r="BZ62">
            <v>44671.548362000001</v>
          </cell>
          <cell r="CA62">
            <v>23694.805759999999</v>
          </cell>
          <cell r="CB62">
            <v>1992.71264</v>
          </cell>
          <cell r="CC62">
            <v>622.21564799999999</v>
          </cell>
          <cell r="CD62">
            <v>240515.63399999999</v>
          </cell>
          <cell r="CH62">
            <v>240515.63399999999</v>
          </cell>
          <cell r="CP62">
            <v>240515.63399999999</v>
          </cell>
          <cell r="CS62">
            <v>-37360</v>
          </cell>
          <cell r="CW62">
            <v>240515.63399999999</v>
          </cell>
          <cell r="CX62">
            <v>111770</v>
          </cell>
          <cell r="CY62">
            <v>-1132.2249999999999</v>
          </cell>
          <cell r="CZ62">
            <v>1124.6869999999999</v>
          </cell>
          <cell r="DA62">
            <v>0</v>
          </cell>
          <cell r="DB62">
            <v>80526.895000000004</v>
          </cell>
          <cell r="DC62">
            <v>240515.63399999999</v>
          </cell>
          <cell r="DD62">
            <v>0</v>
          </cell>
          <cell r="DE62">
            <v>0</v>
          </cell>
          <cell r="DF62">
            <v>18000</v>
          </cell>
          <cell r="DK62">
            <v>18000</v>
          </cell>
          <cell r="DL62">
            <v>0</v>
          </cell>
          <cell r="DQ62">
            <v>0</v>
          </cell>
          <cell r="DR62">
            <v>0</v>
          </cell>
          <cell r="DU62">
            <v>30000</v>
          </cell>
          <cell r="DV62">
            <v>30000</v>
          </cell>
          <cell r="DW62">
            <v>30000</v>
          </cell>
          <cell r="EA62">
            <v>58043</v>
          </cell>
          <cell r="EB62">
            <v>48193</v>
          </cell>
          <cell r="EC62">
            <v>53802</v>
          </cell>
          <cell r="ED62">
            <v>8001.9</v>
          </cell>
          <cell r="FC62">
            <v>0</v>
          </cell>
          <cell r="FG62">
            <v>0</v>
          </cell>
          <cell r="FH62">
            <v>240515.63399999999</v>
          </cell>
          <cell r="FI62">
            <v>1670218.064</v>
          </cell>
          <cell r="FK62">
            <v>28033.264999999999</v>
          </cell>
          <cell r="FL62">
            <v>104758.02099999999</v>
          </cell>
          <cell r="FM62">
            <v>69101.252999999997</v>
          </cell>
          <cell r="FN62">
            <v>240515.63399999999</v>
          </cell>
          <cell r="GB62">
            <v>0</v>
          </cell>
        </row>
        <row r="63">
          <cell r="B63">
            <v>937896670</v>
          </cell>
          <cell r="C63" t="str">
            <v>Skudenes &amp; Aakra Sparebank</v>
          </cell>
          <cell r="D63">
            <v>201303</v>
          </cell>
          <cell r="F63">
            <v>479460</v>
          </cell>
          <cell r="G63">
            <v>479460</v>
          </cell>
          <cell r="H63">
            <v>0</v>
          </cell>
          <cell r="I63">
            <v>90000</v>
          </cell>
          <cell r="J63">
            <v>493730</v>
          </cell>
          <cell r="K63">
            <v>0</v>
          </cell>
          <cell r="M63">
            <v>-14270</v>
          </cell>
          <cell r="N63">
            <v>0</v>
          </cell>
          <cell r="O63">
            <v>250013</v>
          </cell>
          <cell r="Q63">
            <v>235345.68</v>
          </cell>
          <cell r="R63">
            <v>0</v>
          </cell>
          <cell r="S63">
            <v>0</v>
          </cell>
          <cell r="T63">
            <v>0</v>
          </cell>
          <cell r="U63">
            <v>16786.349999999999</v>
          </cell>
          <cell r="V63">
            <v>16786.349999999999</v>
          </cell>
          <cell r="W63">
            <v>0</v>
          </cell>
          <cell r="X63">
            <v>0</v>
          </cell>
          <cell r="Z63">
            <v>0</v>
          </cell>
          <cell r="AB63">
            <v>-2118.8000000000002</v>
          </cell>
          <cell r="AC63">
            <v>-977.2</v>
          </cell>
          <cell r="AD63">
            <v>-977.2</v>
          </cell>
          <cell r="AE63">
            <v>0.15341922220044599</v>
          </cell>
          <cell r="AF63">
            <v>0.15341922220044599</v>
          </cell>
          <cell r="AK63">
            <v>402118</v>
          </cell>
          <cell r="AL63">
            <v>4178</v>
          </cell>
          <cell r="AS63">
            <v>-1180</v>
          </cell>
          <cell r="AT63">
            <v>-1386</v>
          </cell>
          <cell r="AU63">
            <v>0</v>
          </cell>
          <cell r="AZ63">
            <v>479460</v>
          </cell>
          <cell r="BA63">
            <v>0</v>
          </cell>
          <cell r="BB63">
            <v>0</v>
          </cell>
          <cell r="BD63">
            <v>90000</v>
          </cell>
          <cell r="BE63" t="str">
            <v>sylvi.odland.karlsen@skudeaakra.no</v>
          </cell>
          <cell r="BF63">
            <v>4273425</v>
          </cell>
          <cell r="BG63">
            <v>328743</v>
          </cell>
          <cell r="BH63">
            <v>183140</v>
          </cell>
          <cell r="BI63">
            <v>4086277.8</v>
          </cell>
          <cell r="BJ63">
            <v>0</v>
          </cell>
          <cell r="BK63">
            <v>412.4</v>
          </cell>
          <cell r="BL63">
            <v>0</v>
          </cell>
          <cell r="BM63">
            <v>0</v>
          </cell>
          <cell r="BN63">
            <v>0</v>
          </cell>
          <cell r="BO63">
            <v>15525.04</v>
          </cell>
          <cell r="BP63">
            <v>53373.919999999998</v>
          </cell>
          <cell r="BQ63">
            <v>16656.560000000001</v>
          </cell>
          <cell r="BR63">
            <v>128323.6</v>
          </cell>
          <cell r="BS63">
            <v>4788.16</v>
          </cell>
          <cell r="BT63">
            <v>0</v>
          </cell>
          <cell r="BU63">
            <v>640.32000000000005</v>
          </cell>
          <cell r="BV63">
            <v>5611.76</v>
          </cell>
          <cell r="BW63">
            <v>10013.92</v>
          </cell>
          <cell r="BX63">
            <v>479460</v>
          </cell>
          <cell r="BY63">
            <v>16656.581999999999</v>
          </cell>
          <cell r="BZ63">
            <v>114415.7784</v>
          </cell>
          <cell r="CA63">
            <v>13836.647999999999</v>
          </cell>
          <cell r="CB63">
            <v>1407.1120000000001</v>
          </cell>
          <cell r="CC63">
            <v>3368.82</v>
          </cell>
          <cell r="CD63">
            <v>479460</v>
          </cell>
          <cell r="CE63">
            <v>50000</v>
          </cell>
          <cell r="CF63">
            <v>40000</v>
          </cell>
          <cell r="CH63">
            <v>479460</v>
          </cell>
          <cell r="CP63">
            <v>479460</v>
          </cell>
          <cell r="CQ63">
            <v>-14270</v>
          </cell>
          <cell r="CW63">
            <v>479460</v>
          </cell>
          <cell r="DA63">
            <v>0</v>
          </cell>
          <cell r="DB63">
            <v>402118</v>
          </cell>
          <cell r="DC63">
            <v>479460</v>
          </cell>
          <cell r="DD63">
            <v>0</v>
          </cell>
          <cell r="DE63">
            <v>0</v>
          </cell>
          <cell r="DF63">
            <v>90000</v>
          </cell>
          <cell r="DH63">
            <v>50000</v>
          </cell>
          <cell r="DI63">
            <v>40000</v>
          </cell>
          <cell r="DL63">
            <v>0</v>
          </cell>
          <cell r="DQ63">
            <v>0</v>
          </cell>
          <cell r="DR63">
            <v>0</v>
          </cell>
          <cell r="DU63">
            <v>0</v>
          </cell>
          <cell r="DV63">
            <v>0</v>
          </cell>
          <cell r="EA63">
            <v>104650</v>
          </cell>
          <cell r="EB63">
            <v>101911</v>
          </cell>
          <cell r="EC63">
            <v>129166</v>
          </cell>
          <cell r="ED63">
            <v>16786.349999999999</v>
          </cell>
          <cell r="FC63">
            <v>0</v>
          </cell>
          <cell r="FG63">
            <v>0</v>
          </cell>
          <cell r="FH63">
            <v>479460</v>
          </cell>
          <cell r="FI63">
            <v>4273425</v>
          </cell>
          <cell r="FJ63">
            <v>38483</v>
          </cell>
          <cell r="FK63">
            <v>184724</v>
          </cell>
          <cell r="FL63">
            <v>1770</v>
          </cell>
          <cell r="FM63">
            <v>35062</v>
          </cell>
          <cell r="FN63">
            <v>479460</v>
          </cell>
          <cell r="FO63">
            <v>183489</v>
          </cell>
          <cell r="FP63">
            <v>2511</v>
          </cell>
          <cell r="FQ63">
            <v>3281</v>
          </cell>
          <cell r="FR63">
            <v>219</v>
          </cell>
          <cell r="FS63">
            <v>311</v>
          </cell>
          <cell r="GB63">
            <v>0</v>
          </cell>
          <cell r="GP63">
            <v>6828</v>
          </cell>
          <cell r="HA63">
            <v>3421</v>
          </cell>
        </row>
        <row r="64">
          <cell r="B64">
            <v>937896859</v>
          </cell>
          <cell r="C64" t="str">
            <v>Fana Sparebank</v>
          </cell>
          <cell r="D64">
            <v>201303</v>
          </cell>
          <cell r="F64">
            <v>1040226</v>
          </cell>
          <cell r="G64">
            <v>1040226</v>
          </cell>
          <cell r="H64">
            <v>0</v>
          </cell>
          <cell r="I64">
            <v>0</v>
          </cell>
          <cell r="J64">
            <v>1193408</v>
          </cell>
          <cell r="K64">
            <v>0</v>
          </cell>
          <cell r="M64">
            <v>-153182</v>
          </cell>
          <cell r="N64">
            <v>-13725</v>
          </cell>
          <cell r="O64">
            <v>612188</v>
          </cell>
          <cell r="Q64">
            <v>590497.84</v>
          </cell>
          <cell r="R64">
            <v>0</v>
          </cell>
          <cell r="S64">
            <v>0</v>
          </cell>
          <cell r="T64">
            <v>0</v>
          </cell>
          <cell r="U64">
            <v>36891.199999999997</v>
          </cell>
          <cell r="V64">
            <v>36891.199999999997</v>
          </cell>
          <cell r="W64">
            <v>0</v>
          </cell>
          <cell r="X64">
            <v>0</v>
          </cell>
          <cell r="Z64">
            <v>0</v>
          </cell>
          <cell r="AB64">
            <v>-15200.56</v>
          </cell>
          <cell r="AC64">
            <v>-1848</v>
          </cell>
          <cell r="AD64">
            <v>-1848</v>
          </cell>
          <cell r="AE64">
            <v>0.13593549693884899</v>
          </cell>
          <cell r="AF64">
            <v>0.13593549693884899</v>
          </cell>
          <cell r="AK64">
            <v>1193428</v>
          </cell>
          <cell r="AL64">
            <v>3169</v>
          </cell>
          <cell r="AN64">
            <v>30501</v>
          </cell>
          <cell r="AR64">
            <v>-15832</v>
          </cell>
          <cell r="AU64">
            <v>0</v>
          </cell>
          <cell r="AZ64">
            <v>1040226</v>
          </cell>
          <cell r="BA64">
            <v>13725</v>
          </cell>
          <cell r="BB64">
            <v>0</v>
          </cell>
          <cell r="BD64">
            <v>0</v>
          </cell>
          <cell r="BE64" t="str">
            <v>asmund.vinje@fanasparrebank.no</v>
          </cell>
          <cell r="BF64">
            <v>7220917</v>
          </cell>
          <cell r="BG64">
            <v>127153</v>
          </cell>
          <cell r="BH64">
            <v>442137</v>
          </cell>
          <cell r="BI64">
            <v>6876222.5999999996</v>
          </cell>
          <cell r="BJ64">
            <v>0</v>
          </cell>
          <cell r="BK64">
            <v>2159.7600000000002</v>
          </cell>
          <cell r="BL64">
            <v>0</v>
          </cell>
          <cell r="BM64">
            <v>0</v>
          </cell>
          <cell r="BN64">
            <v>0</v>
          </cell>
          <cell r="BO64">
            <v>54515.76</v>
          </cell>
          <cell r="BP64">
            <v>220863.92</v>
          </cell>
          <cell r="BQ64">
            <v>5870</v>
          </cell>
          <cell r="BR64">
            <v>226165.2</v>
          </cell>
          <cell r="BS64">
            <v>6570.88</v>
          </cell>
          <cell r="BT64">
            <v>0</v>
          </cell>
          <cell r="BU64">
            <v>12910.56</v>
          </cell>
          <cell r="BV64">
            <v>29379.919999999998</v>
          </cell>
          <cell r="BW64">
            <v>32061.84</v>
          </cell>
          <cell r="BX64">
            <v>1040226</v>
          </cell>
          <cell r="BY64">
            <v>5870.0039999999999</v>
          </cell>
          <cell r="BZ64">
            <v>192534.2328</v>
          </cell>
          <cell r="CA64">
            <v>33630.936000000002</v>
          </cell>
          <cell r="CB64">
            <v>4663.08</v>
          </cell>
          <cell r="CC64">
            <v>1907.952</v>
          </cell>
          <cell r="CD64">
            <v>1040226</v>
          </cell>
          <cell r="CH64">
            <v>1040226</v>
          </cell>
          <cell r="CP64">
            <v>1040226</v>
          </cell>
          <cell r="CQ64">
            <v>-55568</v>
          </cell>
          <cell r="CT64">
            <v>-111339</v>
          </cell>
          <cell r="CW64">
            <v>1040226</v>
          </cell>
          <cell r="DA64">
            <v>0</v>
          </cell>
          <cell r="DB64">
            <v>1193428</v>
          </cell>
          <cell r="DC64">
            <v>1040226</v>
          </cell>
          <cell r="DD64">
            <v>0</v>
          </cell>
          <cell r="DE64">
            <v>0</v>
          </cell>
          <cell r="DF64">
            <v>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248813</v>
          </cell>
          <cell r="EB64">
            <v>226775</v>
          </cell>
          <cell r="EC64">
            <v>262236</v>
          </cell>
          <cell r="ED64">
            <v>36891.199999999997</v>
          </cell>
          <cell r="FC64">
            <v>0</v>
          </cell>
          <cell r="FG64">
            <v>0</v>
          </cell>
          <cell r="FH64">
            <v>1040226</v>
          </cell>
          <cell r="FI64">
            <v>7220917</v>
          </cell>
          <cell r="FJ64">
            <v>16195</v>
          </cell>
          <cell r="FK64">
            <v>75263</v>
          </cell>
          <cell r="FL64">
            <v>536578</v>
          </cell>
          <cell r="FN64">
            <v>1040226</v>
          </cell>
          <cell r="FO64">
            <v>59491</v>
          </cell>
          <cell r="FQ64">
            <v>149</v>
          </cell>
          <cell r="FR64">
            <v>2837</v>
          </cell>
          <cell r="GB64">
            <v>0</v>
          </cell>
          <cell r="GP64">
            <v>31080</v>
          </cell>
          <cell r="HA64">
            <v>9837</v>
          </cell>
        </row>
        <row r="65">
          <cell r="B65">
            <v>937897286</v>
          </cell>
          <cell r="C65" t="str">
            <v>Voss Sparebank</v>
          </cell>
          <cell r="D65">
            <v>201303</v>
          </cell>
          <cell r="F65">
            <v>528301</v>
          </cell>
          <cell r="G65">
            <v>528301</v>
          </cell>
          <cell r="H65">
            <v>0</v>
          </cell>
          <cell r="I65">
            <v>0</v>
          </cell>
          <cell r="J65">
            <v>535237</v>
          </cell>
          <cell r="K65">
            <v>0</v>
          </cell>
          <cell r="M65">
            <v>-6936</v>
          </cell>
          <cell r="N65">
            <v>0</v>
          </cell>
          <cell r="O65">
            <v>165229.16</v>
          </cell>
          <cell r="Q65">
            <v>156869.44</v>
          </cell>
          <cell r="R65">
            <v>0</v>
          </cell>
          <cell r="S65">
            <v>0</v>
          </cell>
          <cell r="T65">
            <v>0</v>
          </cell>
          <cell r="U65">
            <v>11266.6</v>
          </cell>
          <cell r="V65">
            <v>11266.6</v>
          </cell>
          <cell r="W65">
            <v>0</v>
          </cell>
          <cell r="X65">
            <v>0</v>
          </cell>
          <cell r="Z65">
            <v>0</v>
          </cell>
          <cell r="AB65">
            <v>-2906.88</v>
          </cell>
          <cell r="AC65">
            <v>-2352</v>
          </cell>
          <cell r="AD65">
            <v>-2352</v>
          </cell>
          <cell r="AE65">
            <v>0.25579068488879297</v>
          </cell>
          <cell r="AF65">
            <v>0.25579068488879297</v>
          </cell>
          <cell r="AK65">
            <v>530848</v>
          </cell>
          <cell r="AL65">
            <v>7000</v>
          </cell>
          <cell r="AR65">
            <v>-2611</v>
          </cell>
          <cell r="AU65">
            <v>0</v>
          </cell>
          <cell r="AZ65">
            <v>528301</v>
          </cell>
          <cell r="BA65">
            <v>0</v>
          </cell>
          <cell r="BB65">
            <v>0</v>
          </cell>
          <cell r="BD65">
            <v>0</v>
          </cell>
          <cell r="BE65" t="str">
            <v>aml@vossabanken.no</v>
          </cell>
          <cell r="BF65">
            <v>1741178</v>
          </cell>
          <cell r="BH65">
            <v>241746</v>
          </cell>
          <cell r="BI65">
            <v>1684862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6842.48</v>
          </cell>
          <cell r="BP65">
            <v>43003.76</v>
          </cell>
          <cell r="BQ65">
            <v>0</v>
          </cell>
          <cell r="BR65">
            <v>64520.4</v>
          </cell>
          <cell r="BS65">
            <v>6119.04</v>
          </cell>
          <cell r="BT65">
            <v>0</v>
          </cell>
          <cell r="BU65">
            <v>510.72</v>
          </cell>
          <cell r="BV65">
            <v>7183.6</v>
          </cell>
          <cell r="BW65">
            <v>28689.439999999999</v>
          </cell>
          <cell r="BX65">
            <v>528301</v>
          </cell>
          <cell r="BY65">
            <v>0</v>
          </cell>
          <cell r="BZ65">
            <v>47176.135999999999</v>
          </cell>
          <cell r="CA65">
            <v>17344.28</v>
          </cell>
          <cell r="CB65">
            <v>3041.52</v>
          </cell>
          <cell r="CC65">
            <v>3077.52</v>
          </cell>
          <cell r="CD65">
            <v>528301</v>
          </cell>
          <cell r="CH65">
            <v>528301</v>
          </cell>
          <cell r="CP65">
            <v>528301</v>
          </cell>
          <cell r="CQ65">
            <v>-6936</v>
          </cell>
          <cell r="CW65">
            <v>528301</v>
          </cell>
          <cell r="DA65">
            <v>0</v>
          </cell>
          <cell r="DB65">
            <v>530848</v>
          </cell>
          <cell r="DC65">
            <v>528301</v>
          </cell>
          <cell r="DD65">
            <v>0</v>
          </cell>
          <cell r="DE65">
            <v>0</v>
          </cell>
          <cell r="DF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71666</v>
          </cell>
          <cell r="EB65">
            <v>71163</v>
          </cell>
          <cell r="EC65">
            <v>82503</v>
          </cell>
          <cell r="ED65">
            <v>11266.6</v>
          </cell>
          <cell r="FC65">
            <v>0</v>
          </cell>
          <cell r="FG65">
            <v>0</v>
          </cell>
          <cell r="FH65">
            <v>528301</v>
          </cell>
          <cell r="FI65">
            <v>1741178</v>
          </cell>
          <cell r="FJ65">
            <v>45298</v>
          </cell>
          <cell r="FL65">
            <v>22036</v>
          </cell>
          <cell r="FN65">
            <v>528301</v>
          </cell>
          <cell r="GB65">
            <v>0</v>
          </cell>
          <cell r="GP65">
            <v>3974</v>
          </cell>
          <cell r="HA65">
            <v>4252</v>
          </cell>
        </row>
        <row r="66">
          <cell r="B66">
            <v>937897375</v>
          </cell>
          <cell r="C66" t="str">
            <v>Tysnes Sparebank</v>
          </cell>
          <cell r="D66">
            <v>201303</v>
          </cell>
          <cell r="F66">
            <v>92492.04</v>
          </cell>
          <cell r="G66">
            <v>92492.04</v>
          </cell>
          <cell r="H66">
            <v>0</v>
          </cell>
          <cell r="I66">
            <v>0</v>
          </cell>
          <cell r="J66">
            <v>92492.04</v>
          </cell>
          <cell r="K66">
            <v>0</v>
          </cell>
          <cell r="M66">
            <v>0</v>
          </cell>
          <cell r="N66">
            <v>0</v>
          </cell>
          <cell r="O66">
            <v>43227.707199999997</v>
          </cell>
          <cell r="Q66">
            <v>39921.157200000001</v>
          </cell>
          <cell r="R66">
            <v>0</v>
          </cell>
          <cell r="S66">
            <v>0</v>
          </cell>
          <cell r="T66">
            <v>0</v>
          </cell>
          <cell r="U66">
            <v>3642.55</v>
          </cell>
          <cell r="V66">
            <v>3642.55</v>
          </cell>
          <cell r="W66">
            <v>0</v>
          </cell>
          <cell r="X66">
            <v>0</v>
          </cell>
          <cell r="Z66">
            <v>0</v>
          </cell>
          <cell r="AB66">
            <v>-336</v>
          </cell>
          <cell r="AC66">
            <v>-336</v>
          </cell>
          <cell r="AD66">
            <v>-336</v>
          </cell>
          <cell r="AE66">
            <v>0.17117177105335801</v>
          </cell>
          <cell r="AF66">
            <v>0.17117177105335801</v>
          </cell>
          <cell r="AK66">
            <v>94560</v>
          </cell>
          <cell r="AL66">
            <v>1005</v>
          </cell>
          <cell r="AS66">
            <v>0</v>
          </cell>
          <cell r="AT66">
            <v>-3072.96</v>
          </cell>
          <cell r="AU66">
            <v>0</v>
          </cell>
          <cell r="AZ66">
            <v>92492.04</v>
          </cell>
          <cell r="BA66">
            <v>0</v>
          </cell>
          <cell r="BB66">
            <v>0</v>
          </cell>
          <cell r="BD66">
            <v>0</v>
          </cell>
          <cell r="BE66" t="str">
            <v>tfo@eika.no</v>
          </cell>
          <cell r="BF66">
            <v>730891</v>
          </cell>
          <cell r="BH66">
            <v>134212</v>
          </cell>
          <cell r="BI66">
            <v>705709.9</v>
          </cell>
          <cell r="BJ66">
            <v>0</v>
          </cell>
          <cell r="BK66">
            <v>66.816000000000003</v>
          </cell>
          <cell r="BL66">
            <v>0</v>
          </cell>
          <cell r="BM66">
            <v>0</v>
          </cell>
          <cell r="BN66">
            <v>0</v>
          </cell>
          <cell r="BO66">
            <v>1167.4880000000001</v>
          </cell>
          <cell r="BP66">
            <v>2363.944</v>
          </cell>
          <cell r="BQ66">
            <v>0</v>
          </cell>
          <cell r="BR66">
            <v>30451.317200000001</v>
          </cell>
          <cell r="BS66">
            <v>520.72</v>
          </cell>
          <cell r="BT66">
            <v>0</v>
          </cell>
          <cell r="BU66">
            <v>0</v>
          </cell>
          <cell r="BV66">
            <v>0</v>
          </cell>
          <cell r="BW66">
            <v>5350.8720000000003</v>
          </cell>
          <cell r="BX66">
            <v>92492.04</v>
          </cell>
          <cell r="BY66">
            <v>0</v>
          </cell>
          <cell r="BZ66">
            <v>19759.877199999999</v>
          </cell>
          <cell r="CA66">
            <v>10691.44</v>
          </cell>
          <cell r="CB66">
            <v>284.8</v>
          </cell>
          <cell r="CC66">
            <v>235.92</v>
          </cell>
          <cell r="CD66">
            <v>92492.04</v>
          </cell>
          <cell r="CH66">
            <v>92492.04</v>
          </cell>
          <cell r="CP66">
            <v>92492.04</v>
          </cell>
          <cell r="CW66">
            <v>92492.04</v>
          </cell>
          <cell r="DA66">
            <v>0</v>
          </cell>
          <cell r="DB66">
            <v>94560</v>
          </cell>
          <cell r="DC66">
            <v>92492.04</v>
          </cell>
          <cell r="DD66">
            <v>0</v>
          </cell>
          <cell r="DE66">
            <v>0</v>
          </cell>
          <cell r="DF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24040</v>
          </cell>
          <cell r="EB66">
            <v>24840</v>
          </cell>
          <cell r="EC66">
            <v>23971</v>
          </cell>
          <cell r="ED66">
            <v>3642.55</v>
          </cell>
          <cell r="FC66">
            <v>0</v>
          </cell>
          <cell r="FG66">
            <v>0</v>
          </cell>
          <cell r="FH66">
            <v>92492.04</v>
          </cell>
          <cell r="FI66">
            <v>730891</v>
          </cell>
          <cell r="FK66">
            <v>9537</v>
          </cell>
          <cell r="FL66">
            <v>35103</v>
          </cell>
          <cell r="FM66">
            <v>17400</v>
          </cell>
          <cell r="FN66">
            <v>92492.04</v>
          </cell>
          <cell r="GB66">
            <v>0</v>
          </cell>
        </row>
        <row r="67">
          <cell r="B67">
            <v>837897912</v>
          </cell>
          <cell r="C67" t="str">
            <v>Indre Sogn Sparebank</v>
          </cell>
          <cell r="D67">
            <v>201303</v>
          </cell>
          <cell r="F67">
            <v>316798.90000000002</v>
          </cell>
          <cell r="G67">
            <v>316798.90000000002</v>
          </cell>
          <cell r="H67">
            <v>0</v>
          </cell>
          <cell r="I67">
            <v>130711</v>
          </cell>
          <cell r="J67">
            <v>360165</v>
          </cell>
          <cell r="K67">
            <v>0</v>
          </cell>
          <cell r="M67">
            <v>-43366.1</v>
          </cell>
          <cell r="N67">
            <v>-1197.9000000000001</v>
          </cell>
          <cell r="O67">
            <v>146665.48240000001</v>
          </cell>
          <cell r="Q67">
            <v>140969.30239999999</v>
          </cell>
          <cell r="R67">
            <v>0</v>
          </cell>
          <cell r="S67">
            <v>0</v>
          </cell>
          <cell r="T67">
            <v>0</v>
          </cell>
          <cell r="U67">
            <v>9821.2999999999993</v>
          </cell>
          <cell r="V67">
            <v>9821.2999999999993</v>
          </cell>
          <cell r="W67">
            <v>0</v>
          </cell>
          <cell r="X67">
            <v>0</v>
          </cell>
          <cell r="Z67">
            <v>0</v>
          </cell>
          <cell r="AB67">
            <v>-4125.12</v>
          </cell>
          <cell r="AC67">
            <v>-560</v>
          </cell>
          <cell r="AD67">
            <v>-560</v>
          </cell>
          <cell r="AE67">
            <v>0.17280079528787601</v>
          </cell>
          <cell r="AF67">
            <v>0.17280079528787601</v>
          </cell>
          <cell r="AG67">
            <v>31625</v>
          </cell>
          <cell r="AI67">
            <v>32812</v>
          </cell>
          <cell r="AK67">
            <v>133931</v>
          </cell>
          <cell r="AL67">
            <v>18425</v>
          </cell>
          <cell r="AM67">
            <v>12949</v>
          </cell>
          <cell r="AN67">
            <v>2662</v>
          </cell>
          <cell r="AS67">
            <v>-288</v>
          </cell>
          <cell r="AU67">
            <v>0</v>
          </cell>
          <cell r="AZ67">
            <v>316798.90000000002</v>
          </cell>
          <cell r="BA67">
            <v>1197.9000000000001</v>
          </cell>
          <cell r="BB67">
            <v>0</v>
          </cell>
          <cell r="BD67">
            <v>130711</v>
          </cell>
          <cell r="BE67" t="str">
            <v>her@terra.no</v>
          </cell>
          <cell r="BF67">
            <v>2401331</v>
          </cell>
          <cell r="BG67">
            <v>0</v>
          </cell>
          <cell r="BH67">
            <v>411157</v>
          </cell>
          <cell r="BI67">
            <v>2267276.7999999998</v>
          </cell>
          <cell r="BJ67">
            <v>0</v>
          </cell>
          <cell r="BK67">
            <v>267.16800000000001</v>
          </cell>
          <cell r="BL67">
            <v>0</v>
          </cell>
          <cell r="BM67">
            <v>0</v>
          </cell>
          <cell r="BN67">
            <v>0</v>
          </cell>
          <cell r="BO67">
            <v>7603.4080000000004</v>
          </cell>
          <cell r="BP67">
            <v>15563.048000000001</v>
          </cell>
          <cell r="BQ67">
            <v>0</v>
          </cell>
          <cell r="BR67">
            <v>96000.2304</v>
          </cell>
          <cell r="BS67">
            <v>1452.4</v>
          </cell>
          <cell r="BT67">
            <v>0</v>
          </cell>
          <cell r="BU67">
            <v>918.072</v>
          </cell>
          <cell r="BV67">
            <v>2391.6799999999998</v>
          </cell>
          <cell r="BW67">
            <v>16773.295999999998</v>
          </cell>
          <cell r="BX67">
            <v>316798.90000000002</v>
          </cell>
          <cell r="BY67">
            <v>0</v>
          </cell>
          <cell r="BZ67">
            <v>63483.750399999997</v>
          </cell>
          <cell r="CA67">
            <v>32516.48</v>
          </cell>
          <cell r="CB67">
            <v>937.84</v>
          </cell>
          <cell r="CC67">
            <v>514.55999999999995</v>
          </cell>
          <cell r="CD67">
            <v>316798.90000000002</v>
          </cell>
          <cell r="CH67">
            <v>316798.90000000002</v>
          </cell>
          <cell r="CP67">
            <v>316798.90000000002</v>
          </cell>
          <cell r="CR67">
            <v>-17201</v>
          </cell>
          <cell r="CS67">
            <v>-27363</v>
          </cell>
          <cell r="CW67">
            <v>316798.90000000002</v>
          </cell>
          <cell r="CX67">
            <v>31625</v>
          </cell>
          <cell r="CZ67">
            <v>32812</v>
          </cell>
          <cell r="DA67">
            <v>0</v>
          </cell>
          <cell r="DB67">
            <v>133931</v>
          </cell>
          <cell r="DC67">
            <v>316798.90000000002</v>
          </cell>
          <cell r="DD67">
            <v>0</v>
          </cell>
          <cell r="DE67">
            <v>0</v>
          </cell>
          <cell r="DF67">
            <v>130711</v>
          </cell>
          <cell r="DG67">
            <v>57818</v>
          </cell>
          <cell r="DJ67">
            <v>33000</v>
          </cell>
          <cell r="DK67">
            <v>39893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59466</v>
          </cell>
          <cell r="EB67">
            <v>62831</v>
          </cell>
          <cell r="EC67">
            <v>74129</v>
          </cell>
          <cell r="ED67">
            <v>9821.2999999999993</v>
          </cell>
          <cell r="FC67">
            <v>0</v>
          </cell>
          <cell r="FG67">
            <v>0</v>
          </cell>
          <cell r="FH67">
            <v>316798.90000000002</v>
          </cell>
          <cell r="FI67">
            <v>2401331</v>
          </cell>
          <cell r="FK67">
            <v>59454</v>
          </cell>
          <cell r="FL67">
            <v>172982</v>
          </cell>
          <cell r="FM67">
            <v>60302</v>
          </cell>
          <cell r="FN67">
            <v>316798.90000000002</v>
          </cell>
          <cell r="FO67">
            <v>0</v>
          </cell>
          <cell r="GB67">
            <v>0</v>
          </cell>
        </row>
        <row r="68">
          <cell r="B68">
            <v>837898072</v>
          </cell>
          <cell r="C68" t="str">
            <v>Aurland Sparebank</v>
          </cell>
          <cell r="D68">
            <v>201303</v>
          </cell>
          <cell r="F68">
            <v>97438.56</v>
          </cell>
          <cell r="G68">
            <v>97438.56</v>
          </cell>
          <cell r="H68">
            <v>0</v>
          </cell>
          <cell r="I68">
            <v>0</v>
          </cell>
          <cell r="J68">
            <v>106414.56</v>
          </cell>
          <cell r="K68">
            <v>0</v>
          </cell>
          <cell r="M68">
            <v>-8976</v>
          </cell>
          <cell r="N68">
            <v>0</v>
          </cell>
          <cell r="O68">
            <v>36625.133199999997</v>
          </cell>
          <cell r="Q68">
            <v>34124.913200000003</v>
          </cell>
          <cell r="R68">
            <v>0</v>
          </cell>
          <cell r="S68">
            <v>0</v>
          </cell>
          <cell r="T68">
            <v>0</v>
          </cell>
          <cell r="U68">
            <v>3554.3</v>
          </cell>
          <cell r="V68">
            <v>3554.3</v>
          </cell>
          <cell r="W68">
            <v>0</v>
          </cell>
          <cell r="X68">
            <v>0</v>
          </cell>
          <cell r="Z68">
            <v>0</v>
          </cell>
          <cell r="AB68">
            <v>-1054.08</v>
          </cell>
          <cell r="AC68">
            <v>-336</v>
          </cell>
          <cell r="AD68">
            <v>-336</v>
          </cell>
          <cell r="AE68">
            <v>0.21283430581489299</v>
          </cell>
          <cell r="AF68">
            <v>0.21283430581489299</v>
          </cell>
          <cell r="AK68">
            <v>109200</v>
          </cell>
          <cell r="AL68">
            <v>1410</v>
          </cell>
          <cell r="AT68">
            <v>-4195.4399999999996</v>
          </cell>
          <cell r="AU68">
            <v>0</v>
          </cell>
          <cell r="AZ68">
            <v>97438.56</v>
          </cell>
          <cell r="BA68">
            <v>0</v>
          </cell>
          <cell r="BB68">
            <v>0</v>
          </cell>
          <cell r="BD68">
            <v>0</v>
          </cell>
          <cell r="BE68" t="str">
            <v>her@terra.no</v>
          </cell>
          <cell r="BF68">
            <v>595341</v>
          </cell>
          <cell r="BG68">
            <v>0</v>
          </cell>
          <cell r="BH68">
            <v>69281</v>
          </cell>
          <cell r="BI68">
            <v>589350.9</v>
          </cell>
          <cell r="BJ68">
            <v>0</v>
          </cell>
          <cell r="BK68">
            <v>159.9504</v>
          </cell>
          <cell r="BL68">
            <v>0</v>
          </cell>
          <cell r="BM68">
            <v>0</v>
          </cell>
          <cell r="BN68">
            <v>0</v>
          </cell>
          <cell r="BO68">
            <v>1675.3296</v>
          </cell>
          <cell r="BP68">
            <v>5310.5039999999999</v>
          </cell>
          <cell r="BQ68">
            <v>0</v>
          </cell>
          <cell r="BR68">
            <v>22043.425200000001</v>
          </cell>
          <cell r="BS68">
            <v>362.2</v>
          </cell>
          <cell r="BT68">
            <v>0</v>
          </cell>
          <cell r="BU68">
            <v>32</v>
          </cell>
          <cell r="BV68">
            <v>0</v>
          </cell>
          <cell r="BW68">
            <v>4541.5039999999999</v>
          </cell>
          <cell r="BX68">
            <v>97438.56</v>
          </cell>
          <cell r="BY68">
            <v>0</v>
          </cell>
          <cell r="BZ68">
            <v>16501.825199999999</v>
          </cell>
          <cell r="CA68">
            <v>5541.6</v>
          </cell>
          <cell r="CB68">
            <v>123.04</v>
          </cell>
          <cell r="CC68">
            <v>239.16</v>
          </cell>
          <cell r="CD68">
            <v>97438.56</v>
          </cell>
          <cell r="CH68">
            <v>97438.56</v>
          </cell>
          <cell r="CP68">
            <v>97438.56</v>
          </cell>
          <cell r="CS68">
            <v>-8976</v>
          </cell>
          <cell r="CW68">
            <v>97438.56</v>
          </cell>
          <cell r="DA68">
            <v>0</v>
          </cell>
          <cell r="DB68">
            <v>109200</v>
          </cell>
          <cell r="DC68">
            <v>97438.56</v>
          </cell>
          <cell r="DD68">
            <v>0</v>
          </cell>
          <cell r="DE68">
            <v>0</v>
          </cell>
          <cell r="DF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23210</v>
          </cell>
          <cell r="EB68">
            <v>24649</v>
          </cell>
          <cell r="EC68">
            <v>23227</v>
          </cell>
          <cell r="ED68">
            <v>3554.3</v>
          </cell>
          <cell r="FC68">
            <v>0</v>
          </cell>
          <cell r="FG68">
            <v>0</v>
          </cell>
          <cell r="FH68">
            <v>97438.56</v>
          </cell>
          <cell r="FI68">
            <v>595341</v>
          </cell>
          <cell r="FK68">
            <v>7252</v>
          </cell>
          <cell r="FL68">
            <v>377</v>
          </cell>
          <cell r="FM68">
            <v>9593</v>
          </cell>
          <cell r="FN68">
            <v>97438.56</v>
          </cell>
          <cell r="FO68">
            <v>0</v>
          </cell>
          <cell r="GB68">
            <v>0</v>
          </cell>
        </row>
        <row r="69">
          <cell r="B69">
            <v>937898614</v>
          </cell>
          <cell r="C69" t="str">
            <v>Luster Sparebank</v>
          </cell>
          <cell r="D69">
            <v>201303</v>
          </cell>
          <cell r="F69">
            <v>293030</v>
          </cell>
          <cell r="G69">
            <v>293030</v>
          </cell>
          <cell r="H69">
            <v>0</v>
          </cell>
          <cell r="I69">
            <v>0</v>
          </cell>
          <cell r="J69">
            <v>298662</v>
          </cell>
          <cell r="K69">
            <v>0</v>
          </cell>
          <cell r="M69">
            <v>-5632</v>
          </cell>
          <cell r="N69">
            <v>0</v>
          </cell>
          <cell r="O69">
            <v>113403.368</v>
          </cell>
          <cell r="Q69">
            <v>105824.728</v>
          </cell>
          <cell r="R69">
            <v>0</v>
          </cell>
          <cell r="S69">
            <v>0</v>
          </cell>
          <cell r="T69">
            <v>0</v>
          </cell>
          <cell r="U69">
            <v>8877.2000000000007</v>
          </cell>
          <cell r="V69">
            <v>8877.2000000000007</v>
          </cell>
          <cell r="W69">
            <v>0</v>
          </cell>
          <cell r="X69">
            <v>0</v>
          </cell>
          <cell r="Z69">
            <v>0</v>
          </cell>
          <cell r="AB69">
            <v>-1298.56</v>
          </cell>
          <cell r="AC69">
            <v>-848</v>
          </cell>
          <cell r="AD69">
            <v>-848</v>
          </cell>
          <cell r="AE69">
            <v>0.206716964526133</v>
          </cell>
          <cell r="AF69">
            <v>0.206716964526133</v>
          </cell>
          <cell r="AK69">
            <v>292522</v>
          </cell>
          <cell r="AL69">
            <v>9700</v>
          </cell>
          <cell r="AS69">
            <v>-3560</v>
          </cell>
          <cell r="AU69">
            <v>0</v>
          </cell>
          <cell r="AZ69">
            <v>293030</v>
          </cell>
          <cell r="BA69">
            <v>0</v>
          </cell>
          <cell r="BB69">
            <v>0</v>
          </cell>
          <cell r="BD69">
            <v>0</v>
          </cell>
          <cell r="BE69" t="str">
            <v>ah@luster-sparebank.no</v>
          </cell>
          <cell r="BF69">
            <v>1723977</v>
          </cell>
          <cell r="BH69">
            <v>193935</v>
          </cell>
          <cell r="BI69">
            <v>1702883</v>
          </cell>
          <cell r="BJ69">
            <v>0</v>
          </cell>
          <cell r="BK69">
            <v>602.24</v>
          </cell>
          <cell r="BL69">
            <v>10.4</v>
          </cell>
          <cell r="BM69">
            <v>0</v>
          </cell>
          <cell r="BN69">
            <v>0</v>
          </cell>
          <cell r="BO69">
            <v>4286.5280000000002</v>
          </cell>
          <cell r="BP69">
            <v>24820.959999999999</v>
          </cell>
          <cell r="BQ69">
            <v>0</v>
          </cell>
          <cell r="BR69">
            <v>62813.803999999996</v>
          </cell>
          <cell r="BS69">
            <v>1730.1</v>
          </cell>
          <cell r="BT69">
            <v>0</v>
          </cell>
          <cell r="BU69">
            <v>913.60799999999995</v>
          </cell>
          <cell r="BV69">
            <v>776.96</v>
          </cell>
          <cell r="BW69">
            <v>9870.1280000000006</v>
          </cell>
          <cell r="BX69">
            <v>293030</v>
          </cell>
          <cell r="BY69">
            <v>0</v>
          </cell>
          <cell r="BZ69">
            <v>47680.724000000002</v>
          </cell>
          <cell r="CA69">
            <v>15133.08</v>
          </cell>
          <cell r="CB69">
            <v>995.28</v>
          </cell>
          <cell r="CC69">
            <v>734.82</v>
          </cell>
          <cell r="CD69">
            <v>293030</v>
          </cell>
          <cell r="CH69">
            <v>293030</v>
          </cell>
          <cell r="CP69">
            <v>293030</v>
          </cell>
          <cell r="CQ69">
            <v>-2298</v>
          </cell>
          <cell r="CR69">
            <v>-3334</v>
          </cell>
          <cell r="CS69">
            <v>0</v>
          </cell>
          <cell r="CW69">
            <v>293030</v>
          </cell>
          <cell r="DA69">
            <v>0</v>
          </cell>
          <cell r="DB69">
            <v>292522</v>
          </cell>
          <cell r="DC69">
            <v>293030</v>
          </cell>
          <cell r="DD69">
            <v>0</v>
          </cell>
          <cell r="DE69">
            <v>0</v>
          </cell>
          <cell r="DF69">
            <v>0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55046</v>
          </cell>
          <cell r="EB69">
            <v>59729</v>
          </cell>
          <cell r="EC69">
            <v>62769</v>
          </cell>
          <cell r="ED69">
            <v>8877.2000000000007</v>
          </cell>
          <cell r="FC69">
            <v>0</v>
          </cell>
          <cell r="FG69">
            <v>0</v>
          </cell>
          <cell r="FH69">
            <v>293030</v>
          </cell>
          <cell r="FI69">
            <v>1723977</v>
          </cell>
          <cell r="FJ69">
            <v>0</v>
          </cell>
          <cell r="FL69">
            <v>42188</v>
          </cell>
          <cell r="FM69">
            <v>14717</v>
          </cell>
          <cell r="FN69">
            <v>293030</v>
          </cell>
          <cell r="GB69">
            <v>0</v>
          </cell>
          <cell r="GP69">
            <v>625</v>
          </cell>
          <cell r="HA69">
            <v>150</v>
          </cell>
          <cell r="HX69">
            <v>0</v>
          </cell>
        </row>
        <row r="70">
          <cell r="B70">
            <v>946670081</v>
          </cell>
          <cell r="C70" t="str">
            <v>Sparebanken Sogn og Fjordane</v>
          </cell>
          <cell r="D70">
            <v>201303</v>
          </cell>
          <cell r="F70">
            <v>2972394</v>
          </cell>
          <cell r="G70">
            <v>2763189</v>
          </cell>
          <cell r="H70">
            <v>209205</v>
          </cell>
          <cell r="I70">
            <v>313489</v>
          </cell>
          <cell r="J70">
            <v>2775783</v>
          </cell>
          <cell r="K70">
            <v>0</v>
          </cell>
          <cell r="M70">
            <v>-12594</v>
          </cell>
          <cell r="N70">
            <v>-12594</v>
          </cell>
          <cell r="O70">
            <v>1552648.3768</v>
          </cell>
          <cell r="Q70">
            <v>1459042.7168000001</v>
          </cell>
          <cell r="R70">
            <v>0</v>
          </cell>
          <cell r="S70">
            <v>0</v>
          </cell>
          <cell r="T70">
            <v>0</v>
          </cell>
          <cell r="U70">
            <v>103767.7</v>
          </cell>
          <cell r="V70">
            <v>103767.7</v>
          </cell>
          <cell r="W70">
            <v>0</v>
          </cell>
          <cell r="X70">
            <v>0</v>
          </cell>
          <cell r="Z70">
            <v>0</v>
          </cell>
          <cell r="AB70">
            <v>-10162.040000000001</v>
          </cell>
          <cell r="AC70">
            <v>-8147</v>
          </cell>
          <cell r="AD70">
            <v>-5969</v>
          </cell>
          <cell r="AE70">
            <v>0.153152203392044</v>
          </cell>
          <cell r="AF70">
            <v>0.142372943741192</v>
          </cell>
          <cell r="AG70">
            <v>1894953</v>
          </cell>
          <cell r="AJ70">
            <v>-10191</v>
          </cell>
          <cell r="AK70">
            <v>299272</v>
          </cell>
          <cell r="AM70">
            <v>265431</v>
          </cell>
          <cell r="AN70">
            <v>86241</v>
          </cell>
          <cell r="AR70">
            <v>-23902</v>
          </cell>
          <cell r="AU70">
            <v>0</v>
          </cell>
          <cell r="AX70">
            <v>199519</v>
          </cell>
          <cell r="AZ70">
            <v>2972394</v>
          </cell>
          <cell r="BA70">
            <v>221799</v>
          </cell>
          <cell r="BB70">
            <v>199519</v>
          </cell>
          <cell r="BD70">
            <v>313489</v>
          </cell>
          <cell r="BE70" t="str">
            <v>kjell.erik.gundersen@ssf.no</v>
          </cell>
          <cell r="BF70">
            <v>15745052</v>
          </cell>
          <cell r="BG70">
            <v>4774088</v>
          </cell>
          <cell r="BH70">
            <v>1182474</v>
          </cell>
          <cell r="BI70">
            <v>14789292.800000001</v>
          </cell>
          <cell r="BJ70">
            <v>0</v>
          </cell>
          <cell r="BK70">
            <v>8056.88</v>
          </cell>
          <cell r="BL70">
            <v>0</v>
          </cell>
          <cell r="BM70">
            <v>0</v>
          </cell>
          <cell r="BN70">
            <v>0</v>
          </cell>
          <cell r="BO70">
            <v>73337.8</v>
          </cell>
          <cell r="BP70">
            <v>536562.96</v>
          </cell>
          <cell r="BQ70">
            <v>231540.43599999999</v>
          </cell>
          <cell r="BR70">
            <v>498894.60879999999</v>
          </cell>
          <cell r="BS70">
            <v>31433.200000000001</v>
          </cell>
          <cell r="BT70">
            <v>1069.68</v>
          </cell>
          <cell r="BU70">
            <v>26537.144</v>
          </cell>
          <cell r="BV70">
            <v>0</v>
          </cell>
          <cell r="BW70">
            <v>51610.008000000002</v>
          </cell>
          <cell r="BX70">
            <v>2972394</v>
          </cell>
          <cell r="BY70">
            <v>232626.204</v>
          </cell>
          <cell r="BZ70">
            <v>414100.19839999999</v>
          </cell>
          <cell r="CA70">
            <v>84794.423999999999</v>
          </cell>
          <cell r="CB70">
            <v>16267.575999999999</v>
          </cell>
          <cell r="CC70">
            <v>15165.672</v>
          </cell>
          <cell r="CD70">
            <v>2972394</v>
          </cell>
          <cell r="CH70">
            <v>2972394</v>
          </cell>
          <cell r="CP70">
            <v>2972394</v>
          </cell>
          <cell r="CQ70">
            <v>-25188</v>
          </cell>
          <cell r="CW70">
            <v>2972394</v>
          </cell>
          <cell r="CX70">
            <v>1894953</v>
          </cell>
          <cell r="DA70">
            <v>0</v>
          </cell>
          <cell r="DB70">
            <v>299272</v>
          </cell>
          <cell r="DC70">
            <v>2972394</v>
          </cell>
          <cell r="DD70">
            <v>0</v>
          </cell>
          <cell r="DE70">
            <v>0</v>
          </cell>
          <cell r="DF70">
            <v>313489</v>
          </cell>
          <cell r="DG70">
            <v>313489</v>
          </cell>
          <cell r="DL70">
            <v>0</v>
          </cell>
          <cell r="DQ70">
            <v>0</v>
          </cell>
          <cell r="DR70">
            <v>0</v>
          </cell>
          <cell r="DU70">
            <v>199519</v>
          </cell>
          <cell r="DV70">
            <v>199519</v>
          </cell>
          <cell r="DW70">
            <v>199519</v>
          </cell>
          <cell r="EA70">
            <v>705393</v>
          </cell>
          <cell r="EB70">
            <v>630243</v>
          </cell>
          <cell r="EC70">
            <v>739718</v>
          </cell>
          <cell r="ED70">
            <v>103767.7</v>
          </cell>
          <cell r="FC70">
            <v>0</v>
          </cell>
          <cell r="FG70">
            <v>0</v>
          </cell>
          <cell r="FH70">
            <v>2972394</v>
          </cell>
          <cell r="FI70">
            <v>15745052</v>
          </cell>
          <cell r="FK70">
            <v>680644</v>
          </cell>
          <cell r="FL70">
            <v>822488</v>
          </cell>
          <cell r="FM70">
            <v>5326</v>
          </cell>
          <cell r="FN70">
            <v>2972394</v>
          </cell>
          <cell r="FO70">
            <v>1533694</v>
          </cell>
          <cell r="FQ70">
            <v>65721</v>
          </cell>
          <cell r="FR70">
            <v>74629</v>
          </cell>
          <cell r="FS70">
            <v>1766</v>
          </cell>
          <cell r="GB70">
            <v>0</v>
          </cell>
          <cell r="GP70">
            <v>115524</v>
          </cell>
          <cell r="HA70">
            <v>42174</v>
          </cell>
          <cell r="HX70">
            <v>85358</v>
          </cell>
          <cell r="HZ70">
            <v>12009</v>
          </cell>
        </row>
        <row r="71">
          <cell r="B71">
            <v>937899319</v>
          </cell>
          <cell r="C71" t="str">
            <v>Sparebanken Møre</v>
          </cell>
          <cell r="D71">
            <v>201303</v>
          </cell>
          <cell r="F71">
            <v>4883036</v>
          </cell>
          <cell r="G71">
            <v>4376130</v>
          </cell>
          <cell r="H71">
            <v>506906</v>
          </cell>
          <cell r="I71">
            <v>1001567</v>
          </cell>
          <cell r="J71">
            <v>4386530</v>
          </cell>
          <cell r="K71">
            <v>0</v>
          </cell>
          <cell r="M71">
            <v>-10400</v>
          </cell>
          <cell r="N71">
            <v>-10400</v>
          </cell>
          <cell r="O71">
            <v>2579059.16</v>
          </cell>
          <cell r="Q71">
            <v>2430308.16</v>
          </cell>
          <cell r="R71">
            <v>0</v>
          </cell>
          <cell r="S71">
            <v>0</v>
          </cell>
          <cell r="T71">
            <v>0</v>
          </cell>
          <cell r="U71">
            <v>163300</v>
          </cell>
          <cell r="V71">
            <v>163300</v>
          </cell>
          <cell r="W71">
            <v>0</v>
          </cell>
          <cell r="X71">
            <v>0</v>
          </cell>
          <cell r="Z71">
            <v>0</v>
          </cell>
          <cell r="AB71">
            <v>-14549</v>
          </cell>
          <cell r="AC71">
            <v>-12885</v>
          </cell>
          <cell r="AD71">
            <v>-11132</v>
          </cell>
          <cell r="AE71">
            <v>0.15146720403265199</v>
          </cell>
          <cell r="AF71">
            <v>0.13574345460148299</v>
          </cell>
          <cell r="AG71">
            <v>784112</v>
          </cell>
          <cell r="AH71">
            <v>-4</v>
          </cell>
          <cell r="AI71">
            <v>188890</v>
          </cell>
          <cell r="AJ71">
            <v>0</v>
          </cell>
          <cell r="AK71">
            <v>1839067</v>
          </cell>
          <cell r="AM71">
            <v>593916</v>
          </cell>
          <cell r="AN71">
            <v>40632</v>
          </cell>
          <cell r="AR71">
            <v>-21018</v>
          </cell>
          <cell r="AS71">
            <v>0</v>
          </cell>
          <cell r="AU71">
            <v>0</v>
          </cell>
          <cell r="AX71">
            <v>499378</v>
          </cell>
          <cell r="AZ71">
            <v>4883036</v>
          </cell>
          <cell r="BA71">
            <v>517306</v>
          </cell>
          <cell r="BB71">
            <v>499378</v>
          </cell>
          <cell r="BD71">
            <v>1001567</v>
          </cell>
          <cell r="BE71" t="str">
            <v>mariann.barstad@sbm.no</v>
          </cell>
          <cell r="BF71">
            <v>14952134</v>
          </cell>
          <cell r="BG71">
            <v>6270012</v>
          </cell>
          <cell r="BH71">
            <v>4880369</v>
          </cell>
          <cell r="BI71">
            <v>14600189.5</v>
          </cell>
          <cell r="BJ71">
            <v>0</v>
          </cell>
          <cell r="BK71">
            <v>5281.76</v>
          </cell>
          <cell r="BL71">
            <v>18363.36</v>
          </cell>
          <cell r="BM71">
            <v>0</v>
          </cell>
          <cell r="BN71">
            <v>0</v>
          </cell>
          <cell r="BO71">
            <v>215335.76</v>
          </cell>
          <cell r="BP71">
            <v>893216.48</v>
          </cell>
          <cell r="BQ71">
            <v>326931.44</v>
          </cell>
          <cell r="BR71">
            <v>797058.56000000006</v>
          </cell>
          <cell r="BS71">
            <v>16697.52</v>
          </cell>
          <cell r="BT71">
            <v>0</v>
          </cell>
          <cell r="BU71">
            <v>29448.400000000001</v>
          </cell>
          <cell r="BV71">
            <v>0</v>
          </cell>
          <cell r="BW71">
            <v>127974.88</v>
          </cell>
          <cell r="BX71">
            <v>4883036</v>
          </cell>
          <cell r="BY71">
            <v>326931.36</v>
          </cell>
          <cell r="BZ71">
            <v>408805.30599999998</v>
          </cell>
          <cell r="CA71">
            <v>388253.28</v>
          </cell>
          <cell r="CB71">
            <v>2155.2800000000002</v>
          </cell>
          <cell r="CC71">
            <v>14542.2</v>
          </cell>
          <cell r="CD71">
            <v>4883036</v>
          </cell>
          <cell r="CE71">
            <v>500000</v>
          </cell>
          <cell r="CF71">
            <v>501567</v>
          </cell>
          <cell r="CH71">
            <v>4883036</v>
          </cell>
          <cell r="CP71">
            <v>4883036</v>
          </cell>
          <cell r="CU71">
            <v>-20800</v>
          </cell>
          <cell r="CW71">
            <v>4883036</v>
          </cell>
          <cell r="CX71">
            <v>784112</v>
          </cell>
          <cell r="CY71">
            <v>-4</v>
          </cell>
          <cell r="CZ71">
            <v>188890</v>
          </cell>
          <cell r="DA71">
            <v>0</v>
          </cell>
          <cell r="DB71">
            <v>1839067</v>
          </cell>
          <cell r="DC71">
            <v>4883036</v>
          </cell>
          <cell r="DD71">
            <v>0</v>
          </cell>
          <cell r="DE71">
            <v>0</v>
          </cell>
          <cell r="DF71">
            <v>1001567</v>
          </cell>
          <cell r="DH71">
            <v>500000</v>
          </cell>
          <cell r="DI71">
            <v>501567</v>
          </cell>
          <cell r="DL71">
            <v>0</v>
          </cell>
          <cell r="DQ71">
            <v>0</v>
          </cell>
          <cell r="DR71">
            <v>0</v>
          </cell>
          <cell r="DU71">
            <v>499378</v>
          </cell>
          <cell r="DV71">
            <v>499378</v>
          </cell>
          <cell r="DW71">
            <v>499378</v>
          </cell>
          <cell r="EA71">
            <v>1104000</v>
          </cell>
          <cell r="EB71">
            <v>1087000</v>
          </cell>
          <cell r="EC71">
            <v>1075000</v>
          </cell>
          <cell r="ED71">
            <v>163300</v>
          </cell>
          <cell r="FC71">
            <v>0</v>
          </cell>
          <cell r="FG71">
            <v>0</v>
          </cell>
          <cell r="FH71">
            <v>4883036</v>
          </cell>
          <cell r="FI71">
            <v>14952134</v>
          </cell>
          <cell r="FL71">
            <v>665597</v>
          </cell>
          <cell r="FN71">
            <v>4883036</v>
          </cell>
          <cell r="FO71">
            <v>2265028</v>
          </cell>
          <cell r="GB71">
            <v>0</v>
          </cell>
        </row>
        <row r="72">
          <cell r="B72">
            <v>937899408</v>
          </cell>
          <cell r="C72" t="str">
            <v>SpareBank 1 Nordvest</v>
          </cell>
          <cell r="D72">
            <v>201303</v>
          </cell>
          <cell r="F72">
            <v>895481.03434999997</v>
          </cell>
          <cell r="G72">
            <v>830833.18634999997</v>
          </cell>
          <cell r="H72">
            <v>64647.847999999998</v>
          </cell>
          <cell r="I72">
            <v>135000</v>
          </cell>
          <cell r="J72">
            <v>888193.68634999997</v>
          </cell>
          <cell r="K72">
            <v>0</v>
          </cell>
          <cell r="M72">
            <v>-57360.5</v>
          </cell>
          <cell r="N72">
            <v>-57360.5</v>
          </cell>
          <cell r="O72">
            <v>523367.08041170402</v>
          </cell>
          <cell r="Q72">
            <v>500596.65777170402</v>
          </cell>
          <cell r="R72">
            <v>0</v>
          </cell>
          <cell r="S72">
            <v>0</v>
          </cell>
          <cell r="T72">
            <v>0</v>
          </cell>
          <cell r="U72">
            <v>36908.75</v>
          </cell>
          <cell r="V72">
            <v>36908.75</v>
          </cell>
          <cell r="W72">
            <v>0</v>
          </cell>
          <cell r="X72">
            <v>0</v>
          </cell>
          <cell r="Z72">
            <v>0</v>
          </cell>
          <cell r="AB72">
            <v>-14138.327359999999</v>
          </cell>
          <cell r="AC72">
            <v>-4960.6473599999999</v>
          </cell>
          <cell r="AD72">
            <v>-2808.72</v>
          </cell>
          <cell r="AE72">
            <v>0.13687999384991101</v>
          </cell>
          <cell r="AF72">
            <v>0.12699815749915799</v>
          </cell>
          <cell r="AK72">
            <v>748556.42975999997</v>
          </cell>
          <cell r="AL72">
            <v>4637.25659</v>
          </cell>
          <cell r="AN72">
            <v>48907.44</v>
          </cell>
          <cell r="AU72">
            <v>0</v>
          </cell>
          <cell r="AX72">
            <v>100000</v>
          </cell>
          <cell r="AZ72">
            <v>895481.03434999997</v>
          </cell>
          <cell r="BA72">
            <v>122008.348</v>
          </cell>
          <cell r="BB72">
            <v>100000</v>
          </cell>
          <cell r="BD72">
            <v>135000</v>
          </cell>
          <cell r="BE72" t="str">
            <v>ghm@snv.no</v>
          </cell>
          <cell r="BF72">
            <v>4120142.93157</v>
          </cell>
          <cell r="BG72">
            <v>1578031.9463899999</v>
          </cell>
          <cell r="BH72">
            <v>729089.49187000003</v>
          </cell>
          <cell r="BI72">
            <v>4014424.2808389999</v>
          </cell>
          <cell r="BJ72">
            <v>0</v>
          </cell>
          <cell r="BK72">
            <v>1253.4085288000001</v>
          </cell>
          <cell r="BL72">
            <v>1.6005261120000001</v>
          </cell>
          <cell r="BM72">
            <v>0</v>
          </cell>
          <cell r="BN72">
            <v>0</v>
          </cell>
          <cell r="BO72">
            <v>4989.0038832</v>
          </cell>
          <cell r="BP72">
            <v>163058.09560823999</v>
          </cell>
          <cell r="BQ72">
            <v>90520.236745620001</v>
          </cell>
          <cell r="BR72">
            <v>169205.82047517199</v>
          </cell>
          <cell r="BS72">
            <v>7072.8720531999998</v>
          </cell>
          <cell r="BT72">
            <v>1001.0573304</v>
          </cell>
          <cell r="BU72">
            <v>6884.4527361600003</v>
          </cell>
          <cell r="BV72">
            <v>1575.3528472</v>
          </cell>
          <cell r="BW72">
            <v>55034.757037599898</v>
          </cell>
          <cell r="BX72">
            <v>895481.03434999997</v>
          </cell>
          <cell r="BY72">
            <v>90520.236745620001</v>
          </cell>
          <cell r="BZ72">
            <v>112403.87986349199</v>
          </cell>
          <cell r="CA72">
            <v>56801.940611680002</v>
          </cell>
          <cell r="CB72">
            <v>4878.0758224000001</v>
          </cell>
          <cell r="CC72">
            <v>2194.7962308000001</v>
          </cell>
          <cell r="CD72">
            <v>895481.03434999997</v>
          </cell>
          <cell r="CH72">
            <v>895481.03434999997</v>
          </cell>
          <cell r="CP72">
            <v>895481.03434999997</v>
          </cell>
          <cell r="CR72">
            <v>-29826</v>
          </cell>
          <cell r="CS72">
            <v>-84895</v>
          </cell>
          <cell r="CW72">
            <v>895481.03434999997</v>
          </cell>
          <cell r="DA72">
            <v>0</v>
          </cell>
          <cell r="DB72">
            <v>748556.42975999997</v>
          </cell>
          <cell r="DC72">
            <v>895481.03434999997</v>
          </cell>
          <cell r="DD72">
            <v>0</v>
          </cell>
          <cell r="DE72">
            <v>0</v>
          </cell>
          <cell r="DF72">
            <v>135000</v>
          </cell>
          <cell r="DK72">
            <v>135000</v>
          </cell>
          <cell r="DL72">
            <v>0</v>
          </cell>
          <cell r="DQ72">
            <v>0</v>
          </cell>
          <cell r="DR72">
            <v>0</v>
          </cell>
          <cell r="DU72">
            <v>100000</v>
          </cell>
          <cell r="DV72">
            <v>100000</v>
          </cell>
          <cell r="DW72">
            <v>100000</v>
          </cell>
          <cell r="EA72">
            <v>255699</v>
          </cell>
          <cell r="EB72">
            <v>231079</v>
          </cell>
          <cell r="EC72">
            <v>251397</v>
          </cell>
          <cell r="ED72">
            <v>36908.75</v>
          </cell>
          <cell r="FC72">
            <v>0</v>
          </cell>
          <cell r="FG72">
            <v>0</v>
          </cell>
          <cell r="FH72">
            <v>895481.03434999997</v>
          </cell>
          <cell r="FI72">
            <v>4120142.93157</v>
          </cell>
          <cell r="FK72">
            <v>72035.494470000005</v>
          </cell>
          <cell r="FL72">
            <v>96180.5103100001</v>
          </cell>
          <cell r="FM72">
            <v>19113.633999999998</v>
          </cell>
          <cell r="FN72">
            <v>895481.03434999997</v>
          </cell>
          <cell r="FO72">
            <v>340161.23732999997</v>
          </cell>
          <cell r="FQ72">
            <v>6861.7498400000004</v>
          </cell>
          <cell r="FR72">
            <v>3374.2044999999998</v>
          </cell>
          <cell r="FS72">
            <v>270.91699999999997</v>
          </cell>
          <cell r="GB72">
            <v>0</v>
          </cell>
          <cell r="HY72">
            <v>0</v>
          </cell>
        </row>
        <row r="73">
          <cell r="B73">
            <v>937899785</v>
          </cell>
          <cell r="C73" t="str">
            <v>Sparebank 1 Søre Sunnmøre</v>
          </cell>
          <cell r="D73">
            <v>201303</v>
          </cell>
          <cell r="F73">
            <v>718664</v>
          </cell>
          <cell r="G73">
            <v>579683</v>
          </cell>
          <cell r="H73">
            <v>138981</v>
          </cell>
          <cell r="I73">
            <v>49600</v>
          </cell>
          <cell r="J73">
            <v>593905</v>
          </cell>
          <cell r="K73">
            <v>0</v>
          </cell>
          <cell r="M73">
            <v>-14222</v>
          </cell>
          <cell r="N73">
            <v>-14222</v>
          </cell>
          <cell r="O73">
            <v>366505.28779039998</v>
          </cell>
          <cell r="Q73">
            <v>346025.95779040002</v>
          </cell>
          <cell r="R73">
            <v>0</v>
          </cell>
          <cell r="S73">
            <v>0</v>
          </cell>
          <cell r="T73">
            <v>0</v>
          </cell>
          <cell r="U73">
            <v>24522.85</v>
          </cell>
          <cell r="V73">
            <v>24522.85</v>
          </cell>
          <cell r="W73">
            <v>0</v>
          </cell>
          <cell r="X73">
            <v>0</v>
          </cell>
          <cell r="Z73">
            <v>0</v>
          </cell>
          <cell r="AB73">
            <v>-4043.52</v>
          </cell>
          <cell r="AC73">
            <v>-1768</v>
          </cell>
          <cell r="AD73">
            <v>-1768</v>
          </cell>
          <cell r="AE73">
            <v>0.15686845978844299</v>
          </cell>
          <cell r="AF73">
            <v>0.12653198069688201</v>
          </cell>
          <cell r="AK73">
            <v>530960</v>
          </cell>
          <cell r="AL73">
            <v>10000</v>
          </cell>
          <cell r="AU73">
            <v>0</v>
          </cell>
          <cell r="AX73">
            <v>149858</v>
          </cell>
          <cell r="AZ73">
            <v>718664</v>
          </cell>
          <cell r="BA73">
            <v>153203</v>
          </cell>
          <cell r="BB73">
            <v>149858</v>
          </cell>
          <cell r="BD73">
            <v>49600</v>
          </cell>
          <cell r="BE73" t="str">
            <v>thor.arne.sorheim@sparebanken.no</v>
          </cell>
          <cell r="BF73">
            <v>4678972.6306999996</v>
          </cell>
          <cell r="BG73">
            <v>8610.1753700000008</v>
          </cell>
          <cell r="BH73">
            <v>698849.27318000002</v>
          </cell>
          <cell r="BI73">
            <v>4524799.4298200002</v>
          </cell>
          <cell r="BJ73">
            <v>0</v>
          </cell>
          <cell r="BK73">
            <v>0</v>
          </cell>
          <cell r="BL73">
            <v>79.760000000000005</v>
          </cell>
          <cell r="BM73">
            <v>0</v>
          </cell>
          <cell r="BN73">
            <v>0</v>
          </cell>
          <cell r="BO73">
            <v>2902.4879271999998</v>
          </cell>
          <cell r="BP73">
            <v>139650.79185199999</v>
          </cell>
          <cell r="BQ73">
            <v>428.7578992</v>
          </cell>
          <cell r="BR73">
            <v>180093.12259360001</v>
          </cell>
          <cell r="BS73">
            <v>4147.4375184</v>
          </cell>
          <cell r="BT73">
            <v>0</v>
          </cell>
          <cell r="BU73">
            <v>884.4</v>
          </cell>
          <cell r="BV73">
            <v>6722.16</v>
          </cell>
          <cell r="BW73">
            <v>11117.04</v>
          </cell>
          <cell r="BX73">
            <v>718664</v>
          </cell>
          <cell r="BY73">
            <v>428.75745102000002</v>
          </cell>
          <cell r="BZ73">
            <v>126694.38403496001</v>
          </cell>
          <cell r="CA73">
            <v>53398.738495520003</v>
          </cell>
          <cell r="CB73">
            <v>2726.3186688000001</v>
          </cell>
          <cell r="CC73">
            <v>1421.1188291999999</v>
          </cell>
          <cell r="CD73">
            <v>718664</v>
          </cell>
          <cell r="CH73">
            <v>718664</v>
          </cell>
          <cell r="CP73">
            <v>718664</v>
          </cell>
          <cell r="CQ73">
            <v>-10346</v>
          </cell>
          <cell r="CS73">
            <v>-18098</v>
          </cell>
          <cell r="CW73">
            <v>718664</v>
          </cell>
          <cell r="DA73">
            <v>0</v>
          </cell>
          <cell r="DB73">
            <v>530960</v>
          </cell>
          <cell r="DC73">
            <v>718664</v>
          </cell>
          <cell r="DD73">
            <v>0</v>
          </cell>
          <cell r="DE73">
            <v>0</v>
          </cell>
          <cell r="DF73">
            <v>49600</v>
          </cell>
          <cell r="DK73">
            <v>49600</v>
          </cell>
          <cell r="DL73">
            <v>0</v>
          </cell>
          <cell r="DQ73">
            <v>0</v>
          </cell>
          <cell r="DR73">
            <v>0</v>
          </cell>
          <cell r="DU73">
            <v>149858</v>
          </cell>
          <cell r="DV73">
            <v>149858</v>
          </cell>
          <cell r="DW73">
            <v>149858</v>
          </cell>
          <cell r="EA73">
            <v>160533</v>
          </cell>
          <cell r="EB73">
            <v>149434</v>
          </cell>
          <cell r="EC73">
            <v>180490</v>
          </cell>
          <cell r="ED73">
            <v>24522.85</v>
          </cell>
          <cell r="FC73">
            <v>0</v>
          </cell>
          <cell r="FG73">
            <v>0</v>
          </cell>
          <cell r="FH73">
            <v>718664</v>
          </cell>
          <cell r="FI73">
            <v>4678972.6306999996</v>
          </cell>
          <cell r="FK73">
            <v>58973.645600000003</v>
          </cell>
          <cell r="FL73">
            <v>213988.56880000001</v>
          </cell>
          <cell r="FN73">
            <v>718664</v>
          </cell>
          <cell r="FO73">
            <v>4823.9534800000001</v>
          </cell>
          <cell r="FQ73">
            <v>13.417109999999999</v>
          </cell>
          <cell r="FR73">
            <v>78.966030000000003</v>
          </cell>
          <cell r="GB73">
            <v>0</v>
          </cell>
          <cell r="HY73">
            <v>1566</v>
          </cell>
          <cell r="HZ73">
            <v>41126</v>
          </cell>
        </row>
        <row r="74">
          <cell r="B74">
            <v>937899963</v>
          </cell>
          <cell r="C74" t="str">
            <v>Sunndal Sparebank</v>
          </cell>
          <cell r="D74">
            <v>201303</v>
          </cell>
          <cell r="F74">
            <v>237197</v>
          </cell>
          <cell r="G74">
            <v>210197</v>
          </cell>
          <cell r="H74">
            <v>27000</v>
          </cell>
          <cell r="I74">
            <v>20000</v>
          </cell>
          <cell r="J74">
            <v>210197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101290.9</v>
          </cell>
          <cell r="P74">
            <v>0</v>
          </cell>
          <cell r="Q74">
            <v>94570.4</v>
          </cell>
          <cell r="R74">
            <v>0</v>
          </cell>
          <cell r="S74">
            <v>0</v>
          </cell>
          <cell r="T74">
            <v>0</v>
          </cell>
          <cell r="U74">
            <v>7215.5</v>
          </cell>
          <cell r="V74">
            <v>7215.5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-495</v>
          </cell>
          <cell r="AC74">
            <v>-495</v>
          </cell>
          <cell r="AD74">
            <v>-495</v>
          </cell>
          <cell r="AE74">
            <v>0.18733923777950401</v>
          </cell>
          <cell r="AF74">
            <v>0.16601451857965499</v>
          </cell>
          <cell r="AG74">
            <v>0</v>
          </cell>
          <cell r="AH74">
            <v>0</v>
          </cell>
          <cell r="AI74">
            <v>0</v>
          </cell>
          <cell r="AK74">
            <v>187771</v>
          </cell>
          <cell r="AL74">
            <v>4000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-479</v>
          </cell>
          <cell r="AT74">
            <v>-1095</v>
          </cell>
          <cell r="AU74">
            <v>0</v>
          </cell>
          <cell r="AV74">
            <v>27000</v>
          </cell>
          <cell r="AW74">
            <v>0</v>
          </cell>
          <cell r="AX74">
            <v>0</v>
          </cell>
          <cell r="AY74">
            <v>0</v>
          </cell>
          <cell r="AZ74">
            <v>237197</v>
          </cell>
          <cell r="BA74">
            <v>27000</v>
          </cell>
          <cell r="BB74">
            <v>0</v>
          </cell>
          <cell r="BC74">
            <v>0</v>
          </cell>
          <cell r="BD74">
            <v>20000</v>
          </cell>
          <cell r="BE74" t="str">
            <v>oas@sunndal-sparebank.no</v>
          </cell>
          <cell r="BF74">
            <v>1391573</v>
          </cell>
          <cell r="BH74">
            <v>267606</v>
          </cell>
          <cell r="BI74">
            <v>1361344.9</v>
          </cell>
          <cell r="BJ74">
            <v>0</v>
          </cell>
          <cell r="BK74">
            <v>208.32</v>
          </cell>
          <cell r="BL74">
            <v>1204.6400000000001</v>
          </cell>
          <cell r="BM74">
            <v>0</v>
          </cell>
          <cell r="BN74">
            <v>0</v>
          </cell>
          <cell r="BO74">
            <v>1980.4</v>
          </cell>
          <cell r="BP74">
            <v>12613.84</v>
          </cell>
          <cell r="BQ74">
            <v>0</v>
          </cell>
          <cell r="BR74">
            <v>59408.56</v>
          </cell>
          <cell r="BS74">
            <v>683.36</v>
          </cell>
          <cell r="BT74">
            <v>0</v>
          </cell>
          <cell r="BU74">
            <v>998.48</v>
          </cell>
          <cell r="BV74">
            <v>8880.48</v>
          </cell>
          <cell r="BW74">
            <v>8592.32</v>
          </cell>
          <cell r="BX74">
            <v>237197</v>
          </cell>
          <cell r="BY74">
            <v>0</v>
          </cell>
          <cell r="BZ74">
            <v>38117.657200000001</v>
          </cell>
          <cell r="CA74">
            <v>21290.880000000001</v>
          </cell>
          <cell r="CB74">
            <v>267.12</v>
          </cell>
          <cell r="CC74">
            <v>416.16</v>
          </cell>
          <cell r="CD74">
            <v>237197</v>
          </cell>
          <cell r="CE74">
            <v>0</v>
          </cell>
          <cell r="CF74">
            <v>0</v>
          </cell>
          <cell r="CG74">
            <v>0</v>
          </cell>
          <cell r="CH74">
            <v>237197</v>
          </cell>
          <cell r="CP74">
            <v>237197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237197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187771</v>
          </cell>
          <cell r="DC74">
            <v>237197</v>
          </cell>
          <cell r="DD74">
            <v>0</v>
          </cell>
          <cell r="DE74">
            <v>0</v>
          </cell>
          <cell r="DF74">
            <v>20000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20000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27000</v>
          </cell>
          <cell r="DS74">
            <v>27000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45187</v>
          </cell>
          <cell r="EB74">
            <v>43207</v>
          </cell>
          <cell r="EC74">
            <v>55916</v>
          </cell>
          <cell r="ED74">
            <v>7215.5</v>
          </cell>
          <cell r="FC74">
            <v>0</v>
          </cell>
          <cell r="FG74">
            <v>0</v>
          </cell>
          <cell r="FH74">
            <v>237197</v>
          </cell>
          <cell r="FI74">
            <v>1391573</v>
          </cell>
          <cell r="FJ74">
            <v>0</v>
          </cell>
          <cell r="FK74">
            <v>4892</v>
          </cell>
          <cell r="FL74">
            <v>52629</v>
          </cell>
          <cell r="FM74">
            <v>10190</v>
          </cell>
          <cell r="FN74">
            <v>237197</v>
          </cell>
          <cell r="GB74">
            <v>0</v>
          </cell>
        </row>
        <row r="75">
          <cell r="B75">
            <v>937900031</v>
          </cell>
          <cell r="C75" t="str">
            <v>Surnadal Sparebank</v>
          </cell>
          <cell r="D75">
            <v>201303</v>
          </cell>
          <cell r="F75">
            <v>306102</v>
          </cell>
          <cell r="G75">
            <v>306102</v>
          </cell>
          <cell r="H75">
            <v>0</v>
          </cell>
          <cell r="I75">
            <v>40000</v>
          </cell>
          <cell r="J75">
            <v>318197</v>
          </cell>
          <cell r="K75">
            <v>0</v>
          </cell>
          <cell r="M75">
            <v>-12095</v>
          </cell>
          <cell r="N75">
            <v>0</v>
          </cell>
          <cell r="O75">
            <v>150762</v>
          </cell>
          <cell r="Q75">
            <v>142156.88</v>
          </cell>
          <cell r="R75">
            <v>0</v>
          </cell>
          <cell r="S75">
            <v>0</v>
          </cell>
          <cell r="T75">
            <v>0</v>
          </cell>
          <cell r="U75">
            <v>10274.35</v>
          </cell>
          <cell r="V75">
            <v>10274.35</v>
          </cell>
          <cell r="W75">
            <v>0</v>
          </cell>
          <cell r="X75">
            <v>0</v>
          </cell>
          <cell r="Z75">
            <v>0</v>
          </cell>
          <cell r="AB75">
            <v>-1669.6</v>
          </cell>
          <cell r="AC75">
            <v>-702</v>
          </cell>
          <cell r="AD75">
            <v>-702</v>
          </cell>
          <cell r="AE75">
            <v>0.16242925936243899</v>
          </cell>
          <cell r="AF75">
            <v>0.16242925936243899</v>
          </cell>
          <cell r="AK75">
            <v>281019</v>
          </cell>
          <cell r="AL75">
            <v>1210</v>
          </cell>
          <cell r="AT75">
            <v>-4032</v>
          </cell>
          <cell r="AU75">
            <v>0</v>
          </cell>
          <cell r="AZ75">
            <v>306102</v>
          </cell>
          <cell r="BA75">
            <v>0</v>
          </cell>
          <cell r="BB75">
            <v>0</v>
          </cell>
          <cell r="BD75">
            <v>40000</v>
          </cell>
          <cell r="BE75" t="str">
            <v>finn.ranes@bank.no</v>
          </cell>
          <cell r="BF75">
            <v>2249139</v>
          </cell>
          <cell r="BH75">
            <v>404238</v>
          </cell>
          <cell r="BI75">
            <v>2180405.6</v>
          </cell>
          <cell r="BJ75">
            <v>0</v>
          </cell>
          <cell r="BK75">
            <v>0</v>
          </cell>
          <cell r="BL75">
            <v>189.44</v>
          </cell>
          <cell r="BM75">
            <v>0</v>
          </cell>
          <cell r="BN75">
            <v>0</v>
          </cell>
          <cell r="BO75">
            <v>6765.84</v>
          </cell>
          <cell r="BP75">
            <v>19127.52</v>
          </cell>
          <cell r="BQ75">
            <v>0</v>
          </cell>
          <cell r="BR75">
            <v>93192.16</v>
          </cell>
          <cell r="BS75">
            <v>2346.88</v>
          </cell>
          <cell r="BT75">
            <v>0</v>
          </cell>
          <cell r="BU75">
            <v>1074.8800000000001</v>
          </cell>
          <cell r="BV75">
            <v>1889.36</v>
          </cell>
          <cell r="BW75">
            <v>17570.8</v>
          </cell>
          <cell r="BX75">
            <v>306102</v>
          </cell>
          <cell r="BY75">
            <v>0</v>
          </cell>
          <cell r="BZ75">
            <v>61051.356800000001</v>
          </cell>
          <cell r="CA75">
            <v>32140.799999999999</v>
          </cell>
          <cell r="CB75">
            <v>369.04</v>
          </cell>
          <cell r="CC75">
            <v>1977.84</v>
          </cell>
          <cell r="CD75">
            <v>306102</v>
          </cell>
          <cell r="CE75">
            <v>40000</v>
          </cell>
          <cell r="CH75">
            <v>306102</v>
          </cell>
          <cell r="CP75">
            <v>306102</v>
          </cell>
          <cell r="CS75">
            <v>-12095</v>
          </cell>
          <cell r="CW75">
            <v>306102</v>
          </cell>
          <cell r="DA75">
            <v>0</v>
          </cell>
          <cell r="DB75">
            <v>281019</v>
          </cell>
          <cell r="DC75">
            <v>306102</v>
          </cell>
          <cell r="DD75">
            <v>0</v>
          </cell>
          <cell r="DE75">
            <v>0</v>
          </cell>
          <cell r="DF75">
            <v>40000</v>
          </cell>
          <cell r="DG75">
            <v>0</v>
          </cell>
          <cell r="DH75">
            <v>40000</v>
          </cell>
          <cell r="DL75">
            <v>0</v>
          </cell>
          <cell r="DQ75">
            <v>0</v>
          </cell>
          <cell r="DR75">
            <v>0</v>
          </cell>
          <cell r="DU75">
            <v>0</v>
          </cell>
          <cell r="DV75">
            <v>0</v>
          </cell>
          <cell r="EA75">
            <v>65267</v>
          </cell>
          <cell r="EB75">
            <v>65647</v>
          </cell>
          <cell r="EC75">
            <v>74573</v>
          </cell>
          <cell r="ED75">
            <v>10274.35</v>
          </cell>
          <cell r="FC75">
            <v>0</v>
          </cell>
          <cell r="FG75">
            <v>0</v>
          </cell>
          <cell r="FH75">
            <v>306102</v>
          </cell>
          <cell r="FI75">
            <v>2249139</v>
          </cell>
          <cell r="FK75">
            <v>84268</v>
          </cell>
          <cell r="FL75">
            <v>2638</v>
          </cell>
          <cell r="FM75">
            <v>76329</v>
          </cell>
          <cell r="FN75">
            <v>306102</v>
          </cell>
          <cell r="GB75">
            <v>0</v>
          </cell>
        </row>
        <row r="76">
          <cell r="B76">
            <v>837900212</v>
          </cell>
          <cell r="C76" t="str">
            <v>Ørskog Sparebank</v>
          </cell>
          <cell r="D76">
            <v>201303</v>
          </cell>
          <cell r="F76">
            <v>238496</v>
          </cell>
          <cell r="G76">
            <v>204461</v>
          </cell>
          <cell r="H76">
            <v>34035</v>
          </cell>
          <cell r="I76">
            <v>0</v>
          </cell>
          <cell r="J76">
            <v>204461</v>
          </cell>
          <cell r="K76">
            <v>0</v>
          </cell>
          <cell r="M76">
            <v>0</v>
          </cell>
          <cell r="N76">
            <v>0</v>
          </cell>
          <cell r="O76">
            <v>88231.48</v>
          </cell>
          <cell r="Q76">
            <v>82420.88</v>
          </cell>
          <cell r="R76">
            <v>0</v>
          </cell>
          <cell r="S76">
            <v>0</v>
          </cell>
          <cell r="T76">
            <v>0</v>
          </cell>
          <cell r="U76">
            <v>6546.6</v>
          </cell>
          <cell r="V76">
            <v>6546.6</v>
          </cell>
          <cell r="W76">
            <v>0</v>
          </cell>
          <cell r="X76">
            <v>0</v>
          </cell>
          <cell r="Z76">
            <v>0</v>
          </cell>
          <cell r="AB76">
            <v>-736</v>
          </cell>
          <cell r="AC76">
            <v>-736</v>
          </cell>
          <cell r="AD76">
            <v>-736</v>
          </cell>
          <cell r="AE76">
            <v>0.216245720915029</v>
          </cell>
          <cell r="AF76">
            <v>0.185385986951596</v>
          </cell>
          <cell r="AK76">
            <v>202025</v>
          </cell>
          <cell r="AL76">
            <v>0</v>
          </cell>
          <cell r="AS76">
            <v>-1599</v>
          </cell>
          <cell r="AU76">
            <v>0</v>
          </cell>
          <cell r="AX76">
            <v>30000</v>
          </cell>
          <cell r="AZ76">
            <v>238496</v>
          </cell>
          <cell r="BA76">
            <v>34035</v>
          </cell>
          <cell r="BB76">
            <v>30000</v>
          </cell>
          <cell r="BD76">
            <v>0</v>
          </cell>
          <cell r="BE76" t="str">
            <v>perny@orskogsparebank.no</v>
          </cell>
          <cell r="BF76">
            <v>1462173</v>
          </cell>
          <cell r="BG76">
            <v>0</v>
          </cell>
          <cell r="BH76">
            <v>220377</v>
          </cell>
          <cell r="BI76">
            <v>1380937.5</v>
          </cell>
          <cell r="BJ76">
            <v>0</v>
          </cell>
          <cell r="BK76">
            <v>205.44</v>
          </cell>
          <cell r="BL76">
            <v>0</v>
          </cell>
          <cell r="BM76">
            <v>0</v>
          </cell>
          <cell r="BN76">
            <v>0</v>
          </cell>
          <cell r="BO76">
            <v>8829.36</v>
          </cell>
          <cell r="BP76">
            <v>7621.76</v>
          </cell>
          <cell r="BQ76">
            <v>0</v>
          </cell>
          <cell r="BR76">
            <v>56179.519999999997</v>
          </cell>
          <cell r="BS76">
            <v>1002.56</v>
          </cell>
          <cell r="BT76">
            <v>0</v>
          </cell>
          <cell r="BU76">
            <v>879.52</v>
          </cell>
          <cell r="BV76">
            <v>782.4</v>
          </cell>
          <cell r="BW76">
            <v>6920.32</v>
          </cell>
          <cell r="BX76">
            <v>238496</v>
          </cell>
          <cell r="BY76">
            <v>0</v>
          </cell>
          <cell r="BZ76">
            <v>38666.25</v>
          </cell>
          <cell r="CA76">
            <v>17513.28</v>
          </cell>
          <cell r="CB76">
            <v>698.8</v>
          </cell>
          <cell r="CC76">
            <v>303.76799999999997</v>
          </cell>
          <cell r="CD76">
            <v>238496</v>
          </cell>
          <cell r="CH76">
            <v>238496</v>
          </cell>
          <cell r="CP76">
            <v>238496</v>
          </cell>
          <cell r="CW76">
            <v>238496</v>
          </cell>
          <cell r="DA76">
            <v>0</v>
          </cell>
          <cell r="DB76">
            <v>202025</v>
          </cell>
          <cell r="DC76">
            <v>238496</v>
          </cell>
          <cell r="DD76">
            <v>0</v>
          </cell>
          <cell r="DE76">
            <v>0</v>
          </cell>
          <cell r="DF76">
            <v>0</v>
          </cell>
          <cell r="DL76">
            <v>0</v>
          </cell>
          <cell r="DQ76">
            <v>0</v>
          </cell>
          <cell r="DR76">
            <v>0</v>
          </cell>
          <cell r="DU76">
            <v>30000</v>
          </cell>
          <cell r="DV76">
            <v>30000</v>
          </cell>
          <cell r="DW76">
            <v>30000</v>
          </cell>
          <cell r="EA76">
            <v>45103</v>
          </cell>
          <cell r="EB76">
            <v>40885</v>
          </cell>
          <cell r="EC76">
            <v>44944</v>
          </cell>
          <cell r="ED76">
            <v>6546.6</v>
          </cell>
          <cell r="FC76">
            <v>0</v>
          </cell>
          <cell r="FG76">
            <v>0</v>
          </cell>
          <cell r="FH76">
            <v>238496</v>
          </cell>
          <cell r="FI76">
            <v>1462173</v>
          </cell>
          <cell r="FK76">
            <v>70330</v>
          </cell>
          <cell r="FL76">
            <v>49943</v>
          </cell>
          <cell r="FM76">
            <v>14770</v>
          </cell>
          <cell r="FN76">
            <v>238496</v>
          </cell>
          <cell r="FO76">
            <v>0</v>
          </cell>
          <cell r="GB76">
            <v>0</v>
          </cell>
        </row>
        <row r="77">
          <cell r="B77">
            <v>937900775</v>
          </cell>
          <cell r="C77" t="str">
            <v>Bud Fræna og Hustad Sparebank</v>
          </cell>
          <cell r="D77">
            <v>201303</v>
          </cell>
          <cell r="F77">
            <v>246029.6</v>
          </cell>
          <cell r="G77">
            <v>246029.6</v>
          </cell>
          <cell r="H77">
            <v>0</v>
          </cell>
          <cell r="I77">
            <v>59768</v>
          </cell>
          <cell r="J77">
            <v>258774.6</v>
          </cell>
          <cell r="K77">
            <v>0</v>
          </cell>
          <cell r="M77">
            <v>-12745</v>
          </cell>
          <cell r="N77">
            <v>0</v>
          </cell>
          <cell r="O77">
            <v>114136.05560000001</v>
          </cell>
          <cell r="Q77">
            <v>107100.3556</v>
          </cell>
          <cell r="R77">
            <v>0</v>
          </cell>
          <cell r="S77">
            <v>0</v>
          </cell>
          <cell r="T77">
            <v>0</v>
          </cell>
          <cell r="U77">
            <v>8775.2999999999993</v>
          </cell>
          <cell r="V77">
            <v>8775.2999999999993</v>
          </cell>
          <cell r="W77">
            <v>0</v>
          </cell>
          <cell r="X77">
            <v>0</v>
          </cell>
          <cell r="Z77">
            <v>0</v>
          </cell>
          <cell r="AB77">
            <v>-1739.6</v>
          </cell>
          <cell r="AC77">
            <v>-720</v>
          </cell>
          <cell r="AD77">
            <v>-720</v>
          </cell>
          <cell r="AE77">
            <v>0.172446541073564</v>
          </cell>
          <cell r="AF77">
            <v>0.172446541073564</v>
          </cell>
          <cell r="AK77">
            <v>202579</v>
          </cell>
          <cell r="AL77">
            <v>0</v>
          </cell>
          <cell r="AS77">
            <v>-930</v>
          </cell>
          <cell r="AT77">
            <v>-2642.4</v>
          </cell>
          <cell r="AU77">
            <v>0</v>
          </cell>
          <cell r="AZ77">
            <v>246029.6</v>
          </cell>
          <cell r="BA77">
            <v>0</v>
          </cell>
          <cell r="BB77">
            <v>0</v>
          </cell>
          <cell r="BD77">
            <v>59768</v>
          </cell>
          <cell r="BE77" t="str">
            <v>her@terra.no</v>
          </cell>
          <cell r="BF77">
            <v>1770641</v>
          </cell>
          <cell r="BG77">
            <v>0</v>
          </cell>
          <cell r="BH77">
            <v>285457</v>
          </cell>
          <cell r="BI77">
            <v>1718999.7</v>
          </cell>
          <cell r="BJ77">
            <v>0</v>
          </cell>
          <cell r="BK77">
            <v>0</v>
          </cell>
          <cell r="BL77">
            <v>800.8</v>
          </cell>
          <cell r="BM77">
            <v>0</v>
          </cell>
          <cell r="BN77">
            <v>0</v>
          </cell>
          <cell r="BO77">
            <v>3491.328</v>
          </cell>
          <cell r="BP77">
            <v>14087.08</v>
          </cell>
          <cell r="BQ77">
            <v>0</v>
          </cell>
          <cell r="BR77">
            <v>70864.671600000001</v>
          </cell>
          <cell r="BS77">
            <v>238.38</v>
          </cell>
          <cell r="BT77">
            <v>0</v>
          </cell>
          <cell r="BU77">
            <v>958.55200000000002</v>
          </cell>
          <cell r="BV77">
            <v>80.343999999999994</v>
          </cell>
          <cell r="BW77">
            <v>16579.2</v>
          </cell>
          <cell r="BX77">
            <v>246029.6</v>
          </cell>
          <cell r="BY77">
            <v>0</v>
          </cell>
          <cell r="BZ77">
            <v>48131.991600000001</v>
          </cell>
          <cell r="CA77">
            <v>22732.68</v>
          </cell>
          <cell r="CB77">
            <v>150.96</v>
          </cell>
          <cell r="CC77">
            <v>87.42</v>
          </cell>
          <cell r="CD77">
            <v>246029.6</v>
          </cell>
          <cell r="CH77">
            <v>246029.6</v>
          </cell>
          <cell r="CP77">
            <v>246029.6</v>
          </cell>
          <cell r="CS77">
            <v>-12745</v>
          </cell>
          <cell r="CW77">
            <v>246029.6</v>
          </cell>
          <cell r="DA77">
            <v>0</v>
          </cell>
          <cell r="DB77">
            <v>202579</v>
          </cell>
          <cell r="DC77">
            <v>246029.6</v>
          </cell>
          <cell r="DD77">
            <v>0</v>
          </cell>
          <cell r="DE77">
            <v>0</v>
          </cell>
          <cell r="DF77">
            <v>59768</v>
          </cell>
          <cell r="DJ77">
            <v>25000</v>
          </cell>
          <cell r="DK77">
            <v>34768</v>
          </cell>
          <cell r="DL77">
            <v>0</v>
          </cell>
          <cell r="DQ77">
            <v>0</v>
          </cell>
          <cell r="DR77">
            <v>0</v>
          </cell>
          <cell r="DU77">
            <v>0</v>
          </cell>
          <cell r="DV77">
            <v>0</v>
          </cell>
          <cell r="EA77">
            <v>57204</v>
          </cell>
          <cell r="EB77">
            <v>55589</v>
          </cell>
          <cell r="EC77">
            <v>62713</v>
          </cell>
          <cell r="ED77">
            <v>8775.2999999999993</v>
          </cell>
          <cell r="FC77">
            <v>0</v>
          </cell>
          <cell r="FG77">
            <v>0</v>
          </cell>
          <cell r="FH77">
            <v>246029.6</v>
          </cell>
          <cell r="FI77">
            <v>1770641</v>
          </cell>
          <cell r="FK77">
            <v>9481</v>
          </cell>
          <cell r="FL77">
            <v>88113</v>
          </cell>
          <cell r="FM77">
            <v>122723</v>
          </cell>
          <cell r="FN77">
            <v>246029.6</v>
          </cell>
          <cell r="FO77">
            <v>0</v>
          </cell>
          <cell r="GB77">
            <v>0</v>
          </cell>
        </row>
        <row r="78">
          <cell r="B78">
            <v>937900864</v>
          </cell>
          <cell r="C78" t="str">
            <v>Nesset Sparebank</v>
          </cell>
          <cell r="D78">
            <v>201303</v>
          </cell>
          <cell r="F78">
            <v>147464</v>
          </cell>
          <cell r="G78">
            <v>129937.5</v>
          </cell>
          <cell r="H78">
            <v>17526.5</v>
          </cell>
          <cell r="I78">
            <v>50000</v>
          </cell>
          <cell r="J78">
            <v>132646</v>
          </cell>
          <cell r="K78">
            <v>0</v>
          </cell>
          <cell r="M78">
            <v>-2708.5</v>
          </cell>
          <cell r="N78">
            <v>-2708.5</v>
          </cell>
          <cell r="O78">
            <v>59852</v>
          </cell>
          <cell r="Q78">
            <v>55553.440000000002</v>
          </cell>
          <cell r="R78">
            <v>0</v>
          </cell>
          <cell r="S78">
            <v>0</v>
          </cell>
          <cell r="T78">
            <v>0</v>
          </cell>
          <cell r="U78">
            <v>5043.95</v>
          </cell>
          <cell r="V78">
            <v>5043.95</v>
          </cell>
          <cell r="W78">
            <v>0</v>
          </cell>
          <cell r="X78">
            <v>0</v>
          </cell>
          <cell r="Z78">
            <v>0</v>
          </cell>
          <cell r="AB78">
            <v>-745.36</v>
          </cell>
          <cell r="AC78">
            <v>-312</v>
          </cell>
          <cell r="AD78">
            <v>-312</v>
          </cell>
          <cell r="AE78">
            <v>0.19710485865134</v>
          </cell>
          <cell r="AF78">
            <v>0.173678406736617</v>
          </cell>
          <cell r="AG78">
            <v>25000</v>
          </cell>
          <cell r="AK78">
            <v>60350</v>
          </cell>
          <cell r="AL78">
            <v>300</v>
          </cell>
          <cell r="AM78">
            <v>3700</v>
          </cell>
          <cell r="AS78">
            <v>-441</v>
          </cell>
          <cell r="AT78">
            <v>-1028</v>
          </cell>
          <cell r="AU78">
            <v>5235</v>
          </cell>
          <cell r="AX78">
            <v>15000</v>
          </cell>
          <cell r="AZ78">
            <v>147464</v>
          </cell>
          <cell r="BA78">
            <v>20235</v>
          </cell>
          <cell r="BB78">
            <v>15000</v>
          </cell>
          <cell r="BD78">
            <v>50000</v>
          </cell>
          <cell r="BE78" t="str">
            <v>beo@nessetbanken.no</v>
          </cell>
          <cell r="BF78">
            <v>865747</v>
          </cell>
          <cell r="BH78">
            <v>168419</v>
          </cell>
          <cell r="BI78">
            <v>852007.6</v>
          </cell>
          <cell r="BJ78">
            <v>0</v>
          </cell>
          <cell r="BK78">
            <v>80</v>
          </cell>
          <cell r="BL78">
            <v>0</v>
          </cell>
          <cell r="BM78">
            <v>0</v>
          </cell>
          <cell r="BN78">
            <v>0</v>
          </cell>
          <cell r="BO78">
            <v>916.16</v>
          </cell>
          <cell r="BP78">
            <v>9368.4</v>
          </cell>
          <cell r="BQ78">
            <v>0</v>
          </cell>
          <cell r="BR78">
            <v>37111.760000000002</v>
          </cell>
          <cell r="BS78">
            <v>587.91999999999996</v>
          </cell>
          <cell r="BT78">
            <v>0</v>
          </cell>
          <cell r="BU78">
            <v>0</v>
          </cell>
          <cell r="BV78">
            <v>460.32</v>
          </cell>
          <cell r="BW78">
            <v>7028.88</v>
          </cell>
          <cell r="BX78">
            <v>147464</v>
          </cell>
          <cell r="BY78">
            <v>0</v>
          </cell>
          <cell r="BZ78">
            <v>23856.212800000001</v>
          </cell>
          <cell r="CA78">
            <v>13255.52</v>
          </cell>
          <cell r="CB78">
            <v>394.24</v>
          </cell>
          <cell r="CC78">
            <v>193.68</v>
          </cell>
          <cell r="CD78">
            <v>147464</v>
          </cell>
          <cell r="CE78">
            <v>35000</v>
          </cell>
          <cell r="CH78">
            <v>147464</v>
          </cell>
          <cell r="CP78">
            <v>147464</v>
          </cell>
          <cell r="CS78">
            <v>-5417</v>
          </cell>
          <cell r="CW78">
            <v>147464</v>
          </cell>
          <cell r="CX78">
            <v>25000</v>
          </cell>
          <cell r="DA78">
            <v>0</v>
          </cell>
          <cell r="DB78">
            <v>60350</v>
          </cell>
          <cell r="DC78">
            <v>147464</v>
          </cell>
          <cell r="DD78">
            <v>0</v>
          </cell>
          <cell r="DE78">
            <v>0</v>
          </cell>
          <cell r="DF78">
            <v>50000</v>
          </cell>
          <cell r="DH78">
            <v>35000</v>
          </cell>
          <cell r="DJ78">
            <v>15000</v>
          </cell>
          <cell r="DL78">
            <v>-5235</v>
          </cell>
          <cell r="DN78">
            <v>-5235</v>
          </cell>
          <cell r="DQ78">
            <v>5235</v>
          </cell>
          <cell r="DR78">
            <v>0</v>
          </cell>
          <cell r="DU78">
            <v>15000</v>
          </cell>
          <cell r="DV78">
            <v>15000</v>
          </cell>
          <cell r="DW78">
            <v>15000</v>
          </cell>
          <cell r="EA78">
            <v>32687</v>
          </cell>
          <cell r="EB78">
            <v>31732</v>
          </cell>
          <cell r="EC78">
            <v>36460</v>
          </cell>
          <cell r="ED78">
            <v>5043.95</v>
          </cell>
          <cell r="FC78">
            <v>0</v>
          </cell>
          <cell r="FG78">
            <v>0</v>
          </cell>
          <cell r="FH78">
            <v>147464</v>
          </cell>
          <cell r="FI78">
            <v>865747</v>
          </cell>
          <cell r="FK78">
            <v>14118</v>
          </cell>
          <cell r="FL78">
            <v>4890</v>
          </cell>
          <cell r="FN78">
            <v>147464</v>
          </cell>
          <cell r="GB78">
            <v>0</v>
          </cell>
        </row>
        <row r="79">
          <cell r="B79">
            <v>937900953</v>
          </cell>
          <cell r="C79" t="str">
            <v>Rindal Sparebank</v>
          </cell>
          <cell r="D79">
            <v>201303</v>
          </cell>
          <cell r="F79">
            <v>150297</v>
          </cell>
          <cell r="G79">
            <v>150297</v>
          </cell>
          <cell r="H79">
            <v>0</v>
          </cell>
          <cell r="I79">
            <v>0</v>
          </cell>
          <cell r="J79">
            <v>159167</v>
          </cell>
          <cell r="K79">
            <v>0</v>
          </cell>
          <cell r="M79">
            <v>-8870</v>
          </cell>
          <cell r="N79">
            <v>0</v>
          </cell>
          <cell r="O79">
            <v>54047.62</v>
          </cell>
          <cell r="Q79">
            <v>50715.92</v>
          </cell>
          <cell r="R79">
            <v>0</v>
          </cell>
          <cell r="S79">
            <v>0</v>
          </cell>
          <cell r="T79">
            <v>0</v>
          </cell>
          <cell r="U79">
            <v>4441.3</v>
          </cell>
          <cell r="V79">
            <v>4441.3</v>
          </cell>
          <cell r="W79">
            <v>0</v>
          </cell>
          <cell r="X79">
            <v>0</v>
          </cell>
          <cell r="Z79">
            <v>0</v>
          </cell>
          <cell r="AB79">
            <v>-1109.5999999999999</v>
          </cell>
          <cell r="AC79">
            <v>-400</v>
          </cell>
          <cell r="AD79">
            <v>-400</v>
          </cell>
          <cell r="AE79">
            <v>0.222466040132757</v>
          </cell>
          <cell r="AF79">
            <v>0.222466040132757</v>
          </cell>
          <cell r="AK79">
            <v>155601</v>
          </cell>
          <cell r="AL79">
            <v>5498</v>
          </cell>
          <cell r="AT79">
            <v>-1932</v>
          </cell>
          <cell r="AU79">
            <v>0</v>
          </cell>
          <cell r="AZ79">
            <v>150297</v>
          </cell>
          <cell r="BA79">
            <v>0</v>
          </cell>
          <cell r="BB79">
            <v>0</v>
          </cell>
          <cell r="BD79">
            <v>0</v>
          </cell>
          <cell r="BE79" t="str">
            <v>bjoern.heggem@rindalsbanken.no</v>
          </cell>
          <cell r="BF79">
            <v>901724</v>
          </cell>
          <cell r="BH79">
            <v>106616</v>
          </cell>
          <cell r="BI79">
            <v>865119</v>
          </cell>
          <cell r="BJ79">
            <v>0</v>
          </cell>
          <cell r="BK79">
            <v>0</v>
          </cell>
          <cell r="BL79">
            <v>420</v>
          </cell>
          <cell r="BM79">
            <v>0</v>
          </cell>
          <cell r="BN79">
            <v>0</v>
          </cell>
          <cell r="BO79">
            <v>2574.16</v>
          </cell>
          <cell r="BP79">
            <v>9645.1200000000008</v>
          </cell>
          <cell r="BQ79">
            <v>0</v>
          </cell>
          <cell r="BR79">
            <v>32700.720000000001</v>
          </cell>
          <cell r="BS79">
            <v>0</v>
          </cell>
          <cell r="BT79">
            <v>0</v>
          </cell>
          <cell r="BU79">
            <v>480.72</v>
          </cell>
          <cell r="BV79">
            <v>0</v>
          </cell>
          <cell r="BW79">
            <v>4895.2</v>
          </cell>
          <cell r="BX79">
            <v>150297</v>
          </cell>
          <cell r="BY79">
            <v>0</v>
          </cell>
          <cell r="BZ79">
            <v>24223.331999999999</v>
          </cell>
          <cell r="CA79">
            <v>8477.36</v>
          </cell>
          <cell r="CB79">
            <v>0</v>
          </cell>
          <cell r="CC79">
            <v>0</v>
          </cell>
          <cell r="CD79">
            <v>150297</v>
          </cell>
          <cell r="CH79">
            <v>150297</v>
          </cell>
          <cell r="CP79">
            <v>150297</v>
          </cell>
          <cell r="CS79">
            <v>-8870</v>
          </cell>
          <cell r="CW79">
            <v>150297</v>
          </cell>
          <cell r="DA79">
            <v>0</v>
          </cell>
          <cell r="DB79">
            <v>155601</v>
          </cell>
          <cell r="DC79">
            <v>150297</v>
          </cell>
          <cell r="DD79">
            <v>0</v>
          </cell>
          <cell r="DE79">
            <v>0</v>
          </cell>
          <cell r="DF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0</v>
          </cell>
          <cell r="DV79">
            <v>0</v>
          </cell>
          <cell r="EA79">
            <v>30256</v>
          </cell>
          <cell r="EB79">
            <v>28238</v>
          </cell>
          <cell r="EC79">
            <v>30332</v>
          </cell>
          <cell r="ED79">
            <v>4441.3</v>
          </cell>
          <cell r="FC79">
            <v>0</v>
          </cell>
          <cell r="FG79">
            <v>0</v>
          </cell>
          <cell r="FH79">
            <v>150297</v>
          </cell>
          <cell r="FI79">
            <v>901724</v>
          </cell>
          <cell r="FK79">
            <v>34090</v>
          </cell>
          <cell r="FL79">
            <v>18666</v>
          </cell>
          <cell r="FM79">
            <v>8885</v>
          </cell>
          <cell r="FN79">
            <v>150297</v>
          </cell>
          <cell r="GB79">
            <v>0</v>
          </cell>
        </row>
        <row r="80">
          <cell r="B80">
            <v>837901472</v>
          </cell>
          <cell r="C80" t="str">
            <v>Meldal Sparebank</v>
          </cell>
          <cell r="D80">
            <v>201303</v>
          </cell>
          <cell r="F80">
            <v>245902.28</v>
          </cell>
          <cell r="G80">
            <v>245902.28</v>
          </cell>
          <cell r="H80">
            <v>0</v>
          </cell>
          <cell r="I80">
            <v>0</v>
          </cell>
          <cell r="J80">
            <v>270502.28000000003</v>
          </cell>
          <cell r="K80">
            <v>0</v>
          </cell>
          <cell r="M80">
            <v>-24600</v>
          </cell>
          <cell r="N80">
            <v>0</v>
          </cell>
          <cell r="O80">
            <v>119475.57064999999</v>
          </cell>
          <cell r="Q80">
            <v>113496.8232</v>
          </cell>
          <cell r="R80">
            <v>0</v>
          </cell>
          <cell r="S80">
            <v>0</v>
          </cell>
          <cell r="T80">
            <v>0</v>
          </cell>
          <cell r="U80">
            <v>8811.9474499999997</v>
          </cell>
          <cell r="V80">
            <v>8811.9474499999997</v>
          </cell>
          <cell r="W80">
            <v>0</v>
          </cell>
          <cell r="X80">
            <v>0</v>
          </cell>
          <cell r="Z80">
            <v>0</v>
          </cell>
          <cell r="AB80">
            <v>-2833.2</v>
          </cell>
          <cell r="AC80">
            <v>-865.2</v>
          </cell>
          <cell r="AD80">
            <v>-865.2</v>
          </cell>
          <cell r="AE80">
            <v>0.16465443347936801</v>
          </cell>
          <cell r="AF80">
            <v>0.16465443347936801</v>
          </cell>
          <cell r="AK80">
            <v>267851</v>
          </cell>
          <cell r="AL80">
            <v>3670</v>
          </cell>
          <cell r="AS80">
            <v>-460</v>
          </cell>
          <cell r="AT80">
            <v>-558.72</v>
          </cell>
          <cell r="AU80">
            <v>0</v>
          </cell>
          <cell r="AZ80">
            <v>245902.28</v>
          </cell>
          <cell r="BA80">
            <v>0</v>
          </cell>
          <cell r="BB80">
            <v>0</v>
          </cell>
          <cell r="BD80">
            <v>0</v>
          </cell>
          <cell r="BE80" t="str">
            <v>mal@eika.no</v>
          </cell>
          <cell r="BF80">
            <v>1594575</v>
          </cell>
          <cell r="BG80">
            <v>0</v>
          </cell>
          <cell r="BH80">
            <v>360838</v>
          </cell>
          <cell r="BI80">
            <v>1549355.4</v>
          </cell>
          <cell r="BJ80">
            <v>0</v>
          </cell>
          <cell r="BK80">
            <v>111.312</v>
          </cell>
          <cell r="BL80">
            <v>112</v>
          </cell>
          <cell r="BM80">
            <v>0</v>
          </cell>
          <cell r="BN80">
            <v>0</v>
          </cell>
          <cell r="BO80">
            <v>5568.64</v>
          </cell>
          <cell r="BP80">
            <v>21737.768</v>
          </cell>
          <cell r="BQ80">
            <v>0</v>
          </cell>
          <cell r="BR80">
            <v>72086.111199999999</v>
          </cell>
          <cell r="BS80">
            <v>512.43200000000002</v>
          </cell>
          <cell r="BT80">
            <v>0</v>
          </cell>
          <cell r="BU80">
            <v>816.40800000000002</v>
          </cell>
          <cell r="BV80">
            <v>1748.16</v>
          </cell>
          <cell r="BW80">
            <v>10803.992</v>
          </cell>
          <cell r="BX80">
            <v>245902.28</v>
          </cell>
          <cell r="BY80">
            <v>0</v>
          </cell>
          <cell r="BZ80">
            <v>43381.951200000003</v>
          </cell>
          <cell r="CA80">
            <v>28704.16</v>
          </cell>
          <cell r="CB80">
            <v>80.959999999999994</v>
          </cell>
          <cell r="CC80">
            <v>431.47199999999998</v>
          </cell>
          <cell r="CD80">
            <v>245902.28</v>
          </cell>
          <cell r="CH80">
            <v>245902.28</v>
          </cell>
          <cell r="CP80">
            <v>245902.28</v>
          </cell>
          <cell r="CS80">
            <v>-24600</v>
          </cell>
          <cell r="CW80">
            <v>245902.28</v>
          </cell>
          <cell r="DA80">
            <v>0</v>
          </cell>
          <cell r="DB80">
            <v>267851</v>
          </cell>
          <cell r="DC80">
            <v>245902.28</v>
          </cell>
          <cell r="DD80">
            <v>0</v>
          </cell>
          <cell r="DE80">
            <v>0</v>
          </cell>
          <cell r="DF80">
            <v>0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57672</v>
          </cell>
          <cell r="EB80">
            <v>57405.949000000001</v>
          </cell>
          <cell r="EC80">
            <v>61161</v>
          </cell>
          <cell r="ED80">
            <v>8811.9474499999997</v>
          </cell>
          <cell r="FC80">
            <v>0</v>
          </cell>
          <cell r="FG80">
            <v>0</v>
          </cell>
          <cell r="FH80">
            <v>245902.28</v>
          </cell>
          <cell r="FI80">
            <v>1594575</v>
          </cell>
          <cell r="FK80">
            <v>10407</v>
          </cell>
          <cell r="FL80">
            <v>73788</v>
          </cell>
          <cell r="FM80">
            <v>49794</v>
          </cell>
          <cell r="FN80">
            <v>245902.28</v>
          </cell>
          <cell r="FO80">
            <v>0</v>
          </cell>
          <cell r="GB80">
            <v>0</v>
          </cell>
        </row>
        <row r="81">
          <cell r="B81">
            <v>937901569</v>
          </cell>
          <cell r="C81" t="str">
            <v>Opdals Sparebank</v>
          </cell>
          <cell r="D81">
            <v>201303</v>
          </cell>
          <cell r="F81">
            <v>259816</v>
          </cell>
          <cell r="G81">
            <v>259816</v>
          </cell>
          <cell r="H81">
            <v>0</v>
          </cell>
          <cell r="I81">
            <v>0</v>
          </cell>
          <cell r="J81">
            <v>267171</v>
          </cell>
          <cell r="K81">
            <v>0</v>
          </cell>
          <cell r="M81">
            <v>-7355</v>
          </cell>
          <cell r="N81">
            <v>0</v>
          </cell>
          <cell r="O81">
            <v>111492.6332</v>
          </cell>
          <cell r="Q81">
            <v>105558.72319999999</v>
          </cell>
          <cell r="R81">
            <v>0</v>
          </cell>
          <cell r="S81">
            <v>0</v>
          </cell>
          <cell r="T81">
            <v>0</v>
          </cell>
          <cell r="U81">
            <v>7474.15</v>
          </cell>
          <cell r="V81">
            <v>7474.15</v>
          </cell>
          <cell r="W81">
            <v>0</v>
          </cell>
          <cell r="X81">
            <v>0</v>
          </cell>
          <cell r="Z81">
            <v>0</v>
          </cell>
          <cell r="AB81">
            <v>-1540.24</v>
          </cell>
          <cell r="AC81">
            <v>-951.84</v>
          </cell>
          <cell r="AD81">
            <v>-951.84</v>
          </cell>
          <cell r="AE81">
            <v>0.18642738451350899</v>
          </cell>
          <cell r="AF81">
            <v>0.18642738451350899</v>
          </cell>
          <cell r="AK81">
            <v>268418</v>
          </cell>
          <cell r="AL81">
            <v>1500</v>
          </cell>
          <cell r="AS81">
            <v>-1589</v>
          </cell>
          <cell r="AT81">
            <v>-1158</v>
          </cell>
          <cell r="AU81">
            <v>0</v>
          </cell>
          <cell r="AZ81">
            <v>259816</v>
          </cell>
          <cell r="BA81">
            <v>0</v>
          </cell>
          <cell r="BB81">
            <v>0</v>
          </cell>
          <cell r="BD81">
            <v>0</v>
          </cell>
          <cell r="BE81" t="str">
            <v>gfs@oppdalsbanken.no</v>
          </cell>
          <cell r="BF81">
            <v>1422893</v>
          </cell>
          <cell r="BH81">
            <v>295737</v>
          </cell>
          <cell r="BI81">
            <v>1381724.4</v>
          </cell>
          <cell r="BJ81">
            <v>0</v>
          </cell>
          <cell r="BK81">
            <v>0</v>
          </cell>
          <cell r="BL81">
            <v>790.96</v>
          </cell>
          <cell r="BM81">
            <v>0</v>
          </cell>
          <cell r="BN81">
            <v>0</v>
          </cell>
          <cell r="BO81">
            <v>2649.84</v>
          </cell>
          <cell r="BP81">
            <v>22918</v>
          </cell>
          <cell r="BQ81">
            <v>0</v>
          </cell>
          <cell r="BR81">
            <v>62162.163200000003</v>
          </cell>
          <cell r="BS81">
            <v>1679.2</v>
          </cell>
          <cell r="BT81">
            <v>0</v>
          </cell>
          <cell r="BU81">
            <v>944.16</v>
          </cell>
          <cell r="BV81">
            <v>3146.96</v>
          </cell>
          <cell r="BW81">
            <v>11267.44</v>
          </cell>
          <cell r="BX81">
            <v>259816</v>
          </cell>
          <cell r="BY81">
            <v>0</v>
          </cell>
          <cell r="BZ81">
            <v>38688.283199999998</v>
          </cell>
          <cell r="CA81">
            <v>23473.88</v>
          </cell>
          <cell r="CB81">
            <v>4.4000000000000004</v>
          </cell>
          <cell r="CC81">
            <v>1674.768</v>
          </cell>
          <cell r="CD81">
            <v>259816</v>
          </cell>
          <cell r="CH81">
            <v>259816</v>
          </cell>
          <cell r="CP81">
            <v>259816</v>
          </cell>
          <cell r="CS81">
            <v>-7355</v>
          </cell>
          <cell r="CW81">
            <v>259816</v>
          </cell>
          <cell r="DA81">
            <v>0</v>
          </cell>
          <cell r="DB81">
            <v>268418</v>
          </cell>
          <cell r="DC81">
            <v>259816</v>
          </cell>
          <cell r="DD81">
            <v>0</v>
          </cell>
          <cell r="DE81">
            <v>0</v>
          </cell>
          <cell r="DF81">
            <v>0</v>
          </cell>
          <cell r="DL81">
            <v>0</v>
          </cell>
          <cell r="DQ81">
            <v>0</v>
          </cell>
          <cell r="DR81">
            <v>0</v>
          </cell>
          <cell r="DU81">
            <v>0</v>
          </cell>
          <cell r="DV81">
            <v>0</v>
          </cell>
          <cell r="EA81">
            <v>49095</v>
          </cell>
          <cell r="EB81">
            <v>47582</v>
          </cell>
          <cell r="EC81">
            <v>52806</v>
          </cell>
          <cell r="ED81">
            <v>7474.15</v>
          </cell>
          <cell r="FC81">
            <v>0</v>
          </cell>
          <cell r="FG81">
            <v>0</v>
          </cell>
          <cell r="FH81">
            <v>259816</v>
          </cell>
          <cell r="FI81">
            <v>1422893</v>
          </cell>
          <cell r="FK81">
            <v>9452</v>
          </cell>
          <cell r="FL81">
            <v>67214</v>
          </cell>
          <cell r="FM81">
            <v>47508</v>
          </cell>
          <cell r="FN81">
            <v>259816</v>
          </cell>
          <cell r="GB81">
            <v>0</v>
          </cell>
          <cell r="GM81">
            <v>4935</v>
          </cell>
        </row>
        <row r="82">
          <cell r="B82">
            <v>947278770</v>
          </cell>
          <cell r="C82" t="str">
            <v>Orkdal Sparebank</v>
          </cell>
          <cell r="D82">
            <v>201303</v>
          </cell>
          <cell r="F82">
            <v>412325.04</v>
          </cell>
          <cell r="G82">
            <v>412325.04</v>
          </cell>
          <cell r="H82">
            <v>0</v>
          </cell>
          <cell r="I82">
            <v>0</v>
          </cell>
          <cell r="J82">
            <v>440391.04</v>
          </cell>
          <cell r="K82">
            <v>0</v>
          </cell>
          <cell r="M82">
            <v>-28066</v>
          </cell>
          <cell r="N82">
            <v>0</v>
          </cell>
          <cell r="O82">
            <v>159723.18784568401</v>
          </cell>
          <cell r="Q82">
            <v>151401.897845684</v>
          </cell>
          <cell r="R82">
            <v>0</v>
          </cell>
          <cell r="S82">
            <v>0</v>
          </cell>
          <cell r="T82">
            <v>0</v>
          </cell>
          <cell r="U82">
            <v>11426.65</v>
          </cell>
          <cell r="V82">
            <v>11426.65</v>
          </cell>
          <cell r="W82">
            <v>0</v>
          </cell>
          <cell r="X82">
            <v>0</v>
          </cell>
          <cell r="Z82">
            <v>0</v>
          </cell>
          <cell r="AB82">
            <v>-3105.36</v>
          </cell>
          <cell r="AC82">
            <v>-860.08</v>
          </cell>
          <cell r="AD82">
            <v>-860.08</v>
          </cell>
          <cell r="AE82">
            <v>0.20651981496806401</v>
          </cell>
          <cell r="AF82">
            <v>0.20651981496806401</v>
          </cell>
          <cell r="AK82">
            <v>443440</v>
          </cell>
          <cell r="AL82">
            <v>1019</v>
          </cell>
          <cell r="AS82">
            <v>-95</v>
          </cell>
          <cell r="AT82">
            <v>-3972.96</v>
          </cell>
          <cell r="AU82">
            <v>0</v>
          </cell>
          <cell r="AZ82">
            <v>412325.04</v>
          </cell>
          <cell r="BA82">
            <v>0</v>
          </cell>
          <cell r="BB82">
            <v>0</v>
          </cell>
          <cell r="BD82">
            <v>0</v>
          </cell>
          <cell r="BE82" t="str">
            <v>jms@eika.no</v>
          </cell>
          <cell r="BF82">
            <v>2401831</v>
          </cell>
          <cell r="BG82">
            <v>0</v>
          </cell>
          <cell r="BH82">
            <v>493215</v>
          </cell>
          <cell r="BI82">
            <v>2338245.5009949999</v>
          </cell>
          <cell r="BJ82">
            <v>0</v>
          </cell>
          <cell r="BK82">
            <v>319.83999999999997</v>
          </cell>
          <cell r="BL82">
            <v>1512.4</v>
          </cell>
          <cell r="BM82">
            <v>0</v>
          </cell>
          <cell r="BN82">
            <v>0</v>
          </cell>
          <cell r="BO82">
            <v>10194.724224383999</v>
          </cell>
          <cell r="BP82">
            <v>15817.758905999999</v>
          </cell>
          <cell r="BQ82">
            <v>0</v>
          </cell>
          <cell r="BR82">
            <v>104560.88314786</v>
          </cell>
          <cell r="BS82">
            <v>775.88</v>
          </cell>
          <cell r="BT82">
            <v>0</v>
          </cell>
          <cell r="BU82">
            <v>1137.68</v>
          </cell>
          <cell r="BV82">
            <v>1454.848</v>
          </cell>
          <cell r="BW82">
            <v>15627.88356744</v>
          </cell>
          <cell r="BX82">
            <v>412325.04</v>
          </cell>
          <cell r="BY82">
            <v>0</v>
          </cell>
          <cell r="BZ82">
            <v>65470.874027860002</v>
          </cell>
          <cell r="CA82">
            <v>39090.009120000002</v>
          </cell>
          <cell r="CB82">
            <v>181.52</v>
          </cell>
          <cell r="CC82">
            <v>594.36</v>
          </cell>
          <cell r="CD82">
            <v>412325.04</v>
          </cell>
          <cell r="CH82">
            <v>412325.04</v>
          </cell>
          <cell r="CP82">
            <v>412325.04</v>
          </cell>
          <cell r="CS82">
            <v>-28066</v>
          </cell>
          <cell r="CW82">
            <v>412325.04</v>
          </cell>
          <cell r="DA82">
            <v>0</v>
          </cell>
          <cell r="DB82">
            <v>443440</v>
          </cell>
          <cell r="DC82">
            <v>412325.04</v>
          </cell>
          <cell r="DD82">
            <v>0</v>
          </cell>
          <cell r="DE82">
            <v>0</v>
          </cell>
          <cell r="DF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76202</v>
          </cell>
          <cell r="EB82">
            <v>69398</v>
          </cell>
          <cell r="EC82">
            <v>82933</v>
          </cell>
          <cell r="ED82">
            <v>11426.65</v>
          </cell>
          <cell r="FC82">
            <v>0</v>
          </cell>
          <cell r="FG82">
            <v>0</v>
          </cell>
          <cell r="FH82">
            <v>412325.04</v>
          </cell>
          <cell r="FI82">
            <v>2401831</v>
          </cell>
          <cell r="FK82">
            <v>22517.314200000001</v>
          </cell>
          <cell r="FL82">
            <v>91143.295289999995</v>
          </cell>
          <cell r="FM82">
            <v>169236</v>
          </cell>
          <cell r="FN82">
            <v>412325.04</v>
          </cell>
          <cell r="FO82">
            <v>0</v>
          </cell>
          <cell r="GB82">
            <v>0</v>
          </cell>
        </row>
        <row r="83">
          <cell r="B83">
            <v>956548888</v>
          </cell>
          <cell r="C83" t="str">
            <v>RørosBanken Røros Sparebank</v>
          </cell>
          <cell r="D83">
            <v>201303</v>
          </cell>
          <cell r="F83">
            <v>360551</v>
          </cell>
          <cell r="G83">
            <v>360551</v>
          </cell>
          <cell r="H83">
            <v>0</v>
          </cell>
          <cell r="I83">
            <v>50000</v>
          </cell>
          <cell r="J83">
            <v>421283</v>
          </cell>
          <cell r="K83">
            <v>0</v>
          </cell>
          <cell r="M83">
            <v>-60732</v>
          </cell>
          <cell r="N83">
            <v>0</v>
          </cell>
          <cell r="O83">
            <v>175206</v>
          </cell>
          <cell r="Q83">
            <v>167878</v>
          </cell>
          <cell r="R83">
            <v>0</v>
          </cell>
          <cell r="S83">
            <v>0</v>
          </cell>
          <cell r="T83">
            <v>0</v>
          </cell>
          <cell r="U83">
            <v>13546.55</v>
          </cell>
          <cell r="V83">
            <v>13546.55</v>
          </cell>
          <cell r="W83">
            <v>0</v>
          </cell>
          <cell r="X83">
            <v>0</v>
          </cell>
          <cell r="Z83">
            <v>0</v>
          </cell>
          <cell r="AB83">
            <v>-6218.56</v>
          </cell>
          <cell r="AC83">
            <v>-1360</v>
          </cell>
          <cell r="AD83">
            <v>-1360</v>
          </cell>
          <cell r="AE83">
            <v>0.16462952182002899</v>
          </cell>
          <cell r="AF83">
            <v>0.16462952182002899</v>
          </cell>
          <cell r="AK83">
            <v>374443</v>
          </cell>
          <cell r="AS83">
            <v>-2766</v>
          </cell>
          <cell r="AT83">
            <v>-394</v>
          </cell>
          <cell r="AU83">
            <v>0</v>
          </cell>
          <cell r="AZ83">
            <v>360551</v>
          </cell>
          <cell r="BA83">
            <v>0</v>
          </cell>
          <cell r="BB83">
            <v>0</v>
          </cell>
          <cell r="BD83">
            <v>50000</v>
          </cell>
          <cell r="BE83" t="str">
            <v>jmr@rorosbanken.no     bln@rorosbanken.no</v>
          </cell>
          <cell r="BF83">
            <v>2147174</v>
          </cell>
          <cell r="BH83">
            <v>666881</v>
          </cell>
          <cell r="BI83">
            <v>2095553.9</v>
          </cell>
          <cell r="BJ83">
            <v>0</v>
          </cell>
          <cell r="BK83">
            <v>168.56</v>
          </cell>
          <cell r="BL83">
            <v>0</v>
          </cell>
          <cell r="BM83">
            <v>0</v>
          </cell>
          <cell r="BN83">
            <v>0</v>
          </cell>
          <cell r="BO83">
            <v>2425.36</v>
          </cell>
          <cell r="BP83">
            <v>34853.839999999997</v>
          </cell>
          <cell r="BQ83">
            <v>0</v>
          </cell>
          <cell r="BR83">
            <v>111486.16</v>
          </cell>
          <cell r="BS83">
            <v>1529.12</v>
          </cell>
          <cell r="BT83">
            <v>0</v>
          </cell>
          <cell r="BU83">
            <v>1122.48</v>
          </cell>
          <cell r="BV83">
            <v>474.48</v>
          </cell>
          <cell r="BW83">
            <v>15818</v>
          </cell>
          <cell r="BX83">
            <v>360551</v>
          </cell>
          <cell r="BY83">
            <v>0</v>
          </cell>
          <cell r="BZ83">
            <v>58675.5092</v>
          </cell>
          <cell r="CA83">
            <v>52810.68</v>
          </cell>
          <cell r="CB83">
            <v>850.92</v>
          </cell>
          <cell r="CC83">
            <v>678.24</v>
          </cell>
          <cell r="CD83">
            <v>360551</v>
          </cell>
          <cell r="CH83">
            <v>360551</v>
          </cell>
          <cell r="CP83">
            <v>360551</v>
          </cell>
          <cell r="CS83">
            <v>-60732</v>
          </cell>
          <cell r="CW83">
            <v>360551</v>
          </cell>
          <cell r="DA83">
            <v>0</v>
          </cell>
          <cell r="DB83">
            <v>374443</v>
          </cell>
          <cell r="DC83">
            <v>360551</v>
          </cell>
          <cell r="DD83">
            <v>0</v>
          </cell>
          <cell r="DE83">
            <v>0</v>
          </cell>
          <cell r="DF83">
            <v>50000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EA83">
            <v>90700</v>
          </cell>
          <cell r="EB83">
            <v>79390</v>
          </cell>
          <cell r="EC83">
            <v>100841</v>
          </cell>
          <cell r="ED83">
            <v>13546.55</v>
          </cell>
          <cell r="FC83">
            <v>0</v>
          </cell>
          <cell r="FG83">
            <v>0</v>
          </cell>
          <cell r="FH83">
            <v>360551</v>
          </cell>
          <cell r="FI83">
            <v>2147174</v>
          </cell>
          <cell r="FK83">
            <v>23717</v>
          </cell>
          <cell r="FL83">
            <v>65293</v>
          </cell>
          <cell r="FM83">
            <v>80000</v>
          </cell>
          <cell r="FN83">
            <v>360551</v>
          </cell>
          <cell r="GB83">
            <v>0</v>
          </cell>
        </row>
        <row r="84">
          <cell r="B84">
            <v>937901836</v>
          </cell>
          <cell r="C84" t="str">
            <v>Selbu Sparebank</v>
          </cell>
          <cell r="D84">
            <v>201303</v>
          </cell>
          <cell r="F84">
            <v>329478</v>
          </cell>
          <cell r="G84">
            <v>329478</v>
          </cell>
          <cell r="H84">
            <v>0</v>
          </cell>
          <cell r="I84">
            <v>78000</v>
          </cell>
          <cell r="J84">
            <v>349994</v>
          </cell>
          <cell r="K84">
            <v>0</v>
          </cell>
          <cell r="M84">
            <v>-20516</v>
          </cell>
          <cell r="N84">
            <v>0</v>
          </cell>
          <cell r="O84">
            <v>138460</v>
          </cell>
          <cell r="Q84">
            <v>129272.32000000001</v>
          </cell>
          <cell r="R84">
            <v>0</v>
          </cell>
          <cell r="S84">
            <v>0</v>
          </cell>
          <cell r="T84">
            <v>0</v>
          </cell>
          <cell r="U84">
            <v>11690.65</v>
          </cell>
          <cell r="V84">
            <v>11690.65</v>
          </cell>
          <cell r="W84">
            <v>0</v>
          </cell>
          <cell r="X84">
            <v>0</v>
          </cell>
          <cell r="Z84">
            <v>0</v>
          </cell>
          <cell r="AB84">
            <v>-2503.2800000000002</v>
          </cell>
          <cell r="AC84">
            <v>-862</v>
          </cell>
          <cell r="AD84">
            <v>-862</v>
          </cell>
          <cell r="AE84">
            <v>0.19036718185757601</v>
          </cell>
          <cell r="AF84">
            <v>0.19036718185757601</v>
          </cell>
          <cell r="AK84">
            <v>278113</v>
          </cell>
          <cell r="AR84">
            <v>-106</v>
          </cell>
          <cell r="AT84">
            <v>-6013</v>
          </cell>
          <cell r="AU84">
            <v>0</v>
          </cell>
          <cell r="AZ84">
            <v>329478</v>
          </cell>
          <cell r="BA84">
            <v>0</v>
          </cell>
          <cell r="BB84">
            <v>0</v>
          </cell>
          <cell r="BD84">
            <v>78000</v>
          </cell>
          <cell r="BE84" t="str">
            <v>sf@selbusparebank.no</v>
          </cell>
          <cell r="BF84">
            <v>2271333</v>
          </cell>
          <cell r="BH84">
            <v>255731</v>
          </cell>
          <cell r="BI84">
            <v>2171492.7999999998</v>
          </cell>
          <cell r="BJ84">
            <v>0</v>
          </cell>
          <cell r="BK84">
            <v>28.8</v>
          </cell>
          <cell r="BL84">
            <v>798.32</v>
          </cell>
          <cell r="BM84">
            <v>0</v>
          </cell>
          <cell r="BN84">
            <v>0</v>
          </cell>
          <cell r="BO84">
            <v>6244.8</v>
          </cell>
          <cell r="BP84">
            <v>16477.12</v>
          </cell>
          <cell r="BQ84">
            <v>0</v>
          </cell>
          <cell r="BR84">
            <v>81145.600000000006</v>
          </cell>
          <cell r="BS84">
            <v>5855.04</v>
          </cell>
          <cell r="BT84">
            <v>0</v>
          </cell>
          <cell r="BU84">
            <v>2278.88</v>
          </cell>
          <cell r="BV84">
            <v>2187.36</v>
          </cell>
          <cell r="BW84">
            <v>14256.4</v>
          </cell>
          <cell r="BX84">
            <v>329478</v>
          </cell>
          <cell r="BY84">
            <v>0</v>
          </cell>
          <cell r="BZ84">
            <v>60801.7984</v>
          </cell>
          <cell r="CA84">
            <v>20343.8</v>
          </cell>
          <cell r="CB84">
            <v>778.4</v>
          </cell>
          <cell r="CC84">
            <v>5076.6000000000004</v>
          </cell>
          <cell r="CD84">
            <v>329478</v>
          </cell>
          <cell r="CH84">
            <v>329478</v>
          </cell>
          <cell r="CP84">
            <v>329478</v>
          </cell>
          <cell r="CS84">
            <v>-20516</v>
          </cell>
          <cell r="CW84">
            <v>329478</v>
          </cell>
          <cell r="DA84">
            <v>0</v>
          </cell>
          <cell r="DB84">
            <v>278113</v>
          </cell>
          <cell r="DC84">
            <v>329478</v>
          </cell>
          <cell r="DD84">
            <v>0</v>
          </cell>
          <cell r="DE84">
            <v>0</v>
          </cell>
          <cell r="DF84">
            <v>78000</v>
          </cell>
          <cell r="DJ84">
            <v>78000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76659</v>
          </cell>
          <cell r="EB84">
            <v>78226</v>
          </cell>
          <cell r="EC84">
            <v>78928</v>
          </cell>
          <cell r="ED84">
            <v>11690.65</v>
          </cell>
          <cell r="FC84">
            <v>0</v>
          </cell>
          <cell r="FG84">
            <v>0</v>
          </cell>
          <cell r="FH84">
            <v>329478</v>
          </cell>
          <cell r="FI84">
            <v>2271333</v>
          </cell>
          <cell r="FK84">
            <v>70819</v>
          </cell>
          <cell r="FL84">
            <v>86370</v>
          </cell>
          <cell r="FM84">
            <v>133673</v>
          </cell>
          <cell r="FN84">
            <v>329478</v>
          </cell>
          <cell r="GB84">
            <v>0</v>
          </cell>
        </row>
        <row r="85">
          <cell r="B85">
            <v>937901925</v>
          </cell>
          <cell r="C85" t="str">
            <v>Ørland Sparebank</v>
          </cell>
          <cell r="D85">
            <v>201303</v>
          </cell>
          <cell r="F85">
            <v>278513</v>
          </cell>
          <cell r="G85">
            <v>278513</v>
          </cell>
          <cell r="H85">
            <v>0</v>
          </cell>
          <cell r="I85">
            <v>0</v>
          </cell>
          <cell r="J85">
            <v>281985</v>
          </cell>
          <cell r="K85">
            <v>0</v>
          </cell>
          <cell r="M85">
            <v>-3472</v>
          </cell>
          <cell r="N85">
            <v>0</v>
          </cell>
          <cell r="O85">
            <v>113576.352</v>
          </cell>
          <cell r="Q85">
            <v>104165.31200000001</v>
          </cell>
          <cell r="R85">
            <v>0</v>
          </cell>
          <cell r="S85">
            <v>0</v>
          </cell>
          <cell r="T85">
            <v>0</v>
          </cell>
          <cell r="U85">
            <v>10663.8</v>
          </cell>
          <cell r="V85">
            <v>10663.8</v>
          </cell>
          <cell r="W85">
            <v>0</v>
          </cell>
          <cell r="X85">
            <v>0</v>
          </cell>
          <cell r="Z85">
            <v>0</v>
          </cell>
          <cell r="AB85">
            <v>-1252.76</v>
          </cell>
          <cell r="AC85">
            <v>-975</v>
          </cell>
          <cell r="AD85">
            <v>-975</v>
          </cell>
          <cell r="AE85">
            <v>0.19617675341430199</v>
          </cell>
          <cell r="AF85">
            <v>0.19617675341430199</v>
          </cell>
          <cell r="AK85">
            <v>276106</v>
          </cell>
          <cell r="AL85">
            <v>10635</v>
          </cell>
          <cell r="AT85">
            <v>-4756</v>
          </cell>
          <cell r="AU85">
            <v>0</v>
          </cell>
          <cell r="AZ85">
            <v>278513</v>
          </cell>
          <cell r="BA85">
            <v>0</v>
          </cell>
          <cell r="BB85">
            <v>0</v>
          </cell>
          <cell r="BD85">
            <v>0</v>
          </cell>
          <cell r="BE85" t="str">
            <v>jd@orland-sparebank.no</v>
          </cell>
          <cell r="BF85">
            <v>1544081</v>
          </cell>
          <cell r="BH85">
            <v>332626</v>
          </cell>
          <cell r="BI85">
            <v>1543650.5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2734.1120000000001</v>
          </cell>
          <cell r="BP85">
            <v>16167.28</v>
          </cell>
          <cell r="BQ85">
            <v>0</v>
          </cell>
          <cell r="BR85">
            <v>67165.119999999995</v>
          </cell>
          <cell r="BS85">
            <v>1580.96</v>
          </cell>
          <cell r="BT85">
            <v>0</v>
          </cell>
          <cell r="BU85">
            <v>766.72</v>
          </cell>
          <cell r="BV85">
            <v>718</v>
          </cell>
          <cell r="BW85">
            <v>15033.12</v>
          </cell>
          <cell r="BX85">
            <v>278513</v>
          </cell>
          <cell r="BY85">
            <v>0</v>
          </cell>
          <cell r="BZ85">
            <v>43222.214</v>
          </cell>
          <cell r="CA85">
            <v>23942.84</v>
          </cell>
          <cell r="CB85">
            <v>1152.08</v>
          </cell>
          <cell r="CC85">
            <v>428.88</v>
          </cell>
          <cell r="CD85">
            <v>278513</v>
          </cell>
          <cell r="CH85">
            <v>278513</v>
          </cell>
          <cell r="CP85">
            <v>278513</v>
          </cell>
          <cell r="CR85">
            <v>-2492</v>
          </cell>
          <cell r="CS85">
            <v>-980</v>
          </cell>
          <cell r="CW85">
            <v>278513</v>
          </cell>
          <cell r="DA85">
            <v>0</v>
          </cell>
          <cell r="DB85">
            <v>276106</v>
          </cell>
          <cell r="DC85">
            <v>278513</v>
          </cell>
          <cell r="DD85">
            <v>0</v>
          </cell>
          <cell r="DE85">
            <v>0</v>
          </cell>
          <cell r="DF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69998</v>
          </cell>
          <cell r="EB85">
            <v>69710</v>
          </cell>
          <cell r="EC85">
            <v>73568</v>
          </cell>
          <cell r="ED85">
            <v>10663.8</v>
          </cell>
          <cell r="FC85">
            <v>0</v>
          </cell>
          <cell r="FG85">
            <v>0</v>
          </cell>
          <cell r="FH85">
            <v>278513</v>
          </cell>
          <cell r="FI85">
            <v>1544081</v>
          </cell>
          <cell r="FL85">
            <v>861</v>
          </cell>
          <cell r="FM85">
            <v>78228</v>
          </cell>
          <cell r="FN85">
            <v>278513</v>
          </cell>
          <cell r="GB85">
            <v>0</v>
          </cell>
        </row>
        <row r="86">
          <cell r="B86">
            <v>937902085</v>
          </cell>
          <cell r="C86" t="str">
            <v>Bjugn Sparebank</v>
          </cell>
          <cell r="D86">
            <v>201303</v>
          </cell>
          <cell r="F86">
            <v>217673</v>
          </cell>
          <cell r="G86">
            <v>217673</v>
          </cell>
          <cell r="H86">
            <v>0</v>
          </cell>
          <cell r="I86">
            <v>0</v>
          </cell>
          <cell r="J86">
            <v>221789</v>
          </cell>
          <cell r="K86">
            <v>0</v>
          </cell>
          <cell r="M86">
            <v>-4116</v>
          </cell>
          <cell r="N86">
            <v>0</v>
          </cell>
          <cell r="O86">
            <v>81287.61</v>
          </cell>
          <cell r="Q86">
            <v>74155.039999999994</v>
          </cell>
          <cell r="R86">
            <v>0</v>
          </cell>
          <cell r="S86">
            <v>0</v>
          </cell>
          <cell r="T86">
            <v>0</v>
          </cell>
          <cell r="U86">
            <v>7985.85</v>
          </cell>
          <cell r="V86">
            <v>7985.85</v>
          </cell>
          <cell r="W86">
            <v>0</v>
          </cell>
          <cell r="X86">
            <v>0</v>
          </cell>
          <cell r="Z86">
            <v>0</v>
          </cell>
          <cell r="AB86">
            <v>-853.28</v>
          </cell>
          <cell r="AC86">
            <v>-524</v>
          </cell>
          <cell r="AD86">
            <v>-524</v>
          </cell>
          <cell r="AE86">
            <v>0.21422502150081699</v>
          </cell>
          <cell r="AF86">
            <v>0.21422502150081699</v>
          </cell>
          <cell r="AK86">
            <v>222200</v>
          </cell>
          <cell r="AL86">
            <v>563</v>
          </cell>
          <cell r="AS86">
            <v>-709</v>
          </cell>
          <cell r="AT86">
            <v>-265</v>
          </cell>
          <cell r="AU86">
            <v>0</v>
          </cell>
          <cell r="AZ86">
            <v>217673</v>
          </cell>
          <cell r="BA86">
            <v>0</v>
          </cell>
          <cell r="BB86">
            <v>0</v>
          </cell>
          <cell r="BD86">
            <v>0</v>
          </cell>
          <cell r="BE86" t="str">
            <v>ge@bjugn-sparebank.no</v>
          </cell>
          <cell r="BF86">
            <v>1255963</v>
          </cell>
          <cell r="BG86">
            <v>155570</v>
          </cell>
          <cell r="BI86">
            <v>1255963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12179.76</v>
          </cell>
          <cell r="BP86">
            <v>16278.64</v>
          </cell>
          <cell r="BQ86">
            <v>7720.08</v>
          </cell>
          <cell r="BR86">
            <v>35166.959999999999</v>
          </cell>
          <cell r="BS86">
            <v>707.12</v>
          </cell>
          <cell r="BT86">
            <v>301.92</v>
          </cell>
          <cell r="BU86">
            <v>656.32</v>
          </cell>
          <cell r="BV86">
            <v>0</v>
          </cell>
          <cell r="BW86">
            <v>1144.24</v>
          </cell>
          <cell r="BX86">
            <v>217673</v>
          </cell>
          <cell r="BY86">
            <v>7720.098</v>
          </cell>
          <cell r="BZ86">
            <v>35166.964</v>
          </cell>
          <cell r="CA86">
            <v>0</v>
          </cell>
          <cell r="CB86">
            <v>5.28</v>
          </cell>
          <cell r="CC86">
            <v>701.88</v>
          </cell>
          <cell r="CD86">
            <v>217673</v>
          </cell>
          <cell r="CH86">
            <v>217673</v>
          </cell>
          <cell r="CP86">
            <v>217673</v>
          </cell>
          <cell r="CS86">
            <v>-4116</v>
          </cell>
          <cell r="CW86">
            <v>217673</v>
          </cell>
          <cell r="DA86">
            <v>0</v>
          </cell>
          <cell r="DB86">
            <v>222200</v>
          </cell>
          <cell r="DC86">
            <v>217673</v>
          </cell>
          <cell r="DD86">
            <v>0</v>
          </cell>
          <cell r="DE86">
            <v>0</v>
          </cell>
          <cell r="DF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51812</v>
          </cell>
          <cell r="EB86">
            <v>51031</v>
          </cell>
          <cell r="EC86">
            <v>56874</v>
          </cell>
          <cell r="ED86">
            <v>7985.85</v>
          </cell>
          <cell r="FC86">
            <v>0</v>
          </cell>
          <cell r="FG86">
            <v>0</v>
          </cell>
          <cell r="FH86">
            <v>217673</v>
          </cell>
          <cell r="FI86">
            <v>1255963</v>
          </cell>
          <cell r="FM86">
            <v>87915</v>
          </cell>
          <cell r="FN86">
            <v>217673</v>
          </cell>
          <cell r="FO86">
            <v>43801</v>
          </cell>
          <cell r="GB86">
            <v>0</v>
          </cell>
        </row>
        <row r="87">
          <cell r="B87">
            <v>937902174</v>
          </cell>
          <cell r="C87" t="str">
            <v>Sparebanken Hemne</v>
          </cell>
          <cell r="D87">
            <v>201303</v>
          </cell>
          <cell r="F87">
            <v>148854</v>
          </cell>
          <cell r="G87">
            <v>148854</v>
          </cell>
          <cell r="H87">
            <v>0</v>
          </cell>
          <cell r="I87">
            <v>0</v>
          </cell>
          <cell r="J87">
            <v>157662</v>
          </cell>
          <cell r="K87">
            <v>0</v>
          </cell>
          <cell r="M87">
            <v>-8808</v>
          </cell>
          <cell r="N87">
            <v>0</v>
          </cell>
          <cell r="O87">
            <v>73086.740000000005</v>
          </cell>
          <cell r="Q87">
            <v>68427.679999999993</v>
          </cell>
          <cell r="R87">
            <v>0</v>
          </cell>
          <cell r="S87">
            <v>0</v>
          </cell>
          <cell r="T87">
            <v>0</v>
          </cell>
          <cell r="U87">
            <v>5843.7</v>
          </cell>
          <cell r="V87">
            <v>5843.7</v>
          </cell>
          <cell r="W87">
            <v>0</v>
          </cell>
          <cell r="X87">
            <v>0</v>
          </cell>
          <cell r="Z87">
            <v>0</v>
          </cell>
          <cell r="AB87">
            <v>-1184.6400000000001</v>
          </cell>
          <cell r="AC87">
            <v>-480</v>
          </cell>
          <cell r="AD87">
            <v>-480</v>
          </cell>
          <cell r="AE87">
            <v>0.162934069846322</v>
          </cell>
          <cell r="AF87">
            <v>0.162934069846322</v>
          </cell>
          <cell r="AK87">
            <v>157365</v>
          </cell>
          <cell r="AL87">
            <v>2278</v>
          </cell>
          <cell r="AT87">
            <v>-1981</v>
          </cell>
          <cell r="AU87">
            <v>0</v>
          </cell>
          <cell r="AZ87">
            <v>148854</v>
          </cell>
          <cell r="BA87">
            <v>0</v>
          </cell>
          <cell r="BB87">
            <v>0</v>
          </cell>
          <cell r="BD87">
            <v>0</v>
          </cell>
          <cell r="BE87" t="str">
            <v>ia@sparebankenhemne.no</v>
          </cell>
          <cell r="BF87">
            <v>1300046</v>
          </cell>
          <cell r="BH87">
            <v>129683</v>
          </cell>
          <cell r="BI87">
            <v>1263210.8</v>
          </cell>
          <cell r="BJ87">
            <v>0</v>
          </cell>
          <cell r="BK87">
            <v>80</v>
          </cell>
          <cell r="BL87">
            <v>0</v>
          </cell>
          <cell r="BM87">
            <v>0</v>
          </cell>
          <cell r="BN87">
            <v>0</v>
          </cell>
          <cell r="BO87">
            <v>3288.08</v>
          </cell>
          <cell r="BP87">
            <v>9742.64</v>
          </cell>
          <cell r="BQ87">
            <v>0</v>
          </cell>
          <cell r="BR87">
            <v>45676.24</v>
          </cell>
          <cell r="BS87">
            <v>92.88</v>
          </cell>
          <cell r="BT87">
            <v>0</v>
          </cell>
          <cell r="BU87">
            <v>320.16000000000003</v>
          </cell>
          <cell r="BV87">
            <v>0</v>
          </cell>
          <cell r="BW87">
            <v>9227.68</v>
          </cell>
          <cell r="BX87">
            <v>148854</v>
          </cell>
          <cell r="BY87">
            <v>0</v>
          </cell>
          <cell r="BZ87">
            <v>35369.902399999999</v>
          </cell>
          <cell r="CA87">
            <v>10306.280000000001</v>
          </cell>
          <cell r="CB87">
            <v>28.08</v>
          </cell>
          <cell r="CC87">
            <v>64.8</v>
          </cell>
          <cell r="CD87">
            <v>148854</v>
          </cell>
          <cell r="CH87">
            <v>148854</v>
          </cell>
          <cell r="CP87">
            <v>148854</v>
          </cell>
          <cell r="CR87">
            <v>-1689</v>
          </cell>
          <cell r="CS87">
            <v>-7119</v>
          </cell>
          <cell r="CW87">
            <v>148854</v>
          </cell>
          <cell r="DA87">
            <v>0</v>
          </cell>
          <cell r="DB87">
            <v>157365</v>
          </cell>
          <cell r="DC87">
            <v>148854</v>
          </cell>
          <cell r="DD87">
            <v>0</v>
          </cell>
          <cell r="DE87">
            <v>0</v>
          </cell>
          <cell r="DF87">
            <v>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35729</v>
          </cell>
          <cell r="EB87">
            <v>36478</v>
          </cell>
          <cell r="EC87">
            <v>44667</v>
          </cell>
          <cell r="ED87">
            <v>5843.7</v>
          </cell>
          <cell r="FC87">
            <v>0</v>
          </cell>
          <cell r="FG87">
            <v>0</v>
          </cell>
          <cell r="FH87">
            <v>148854</v>
          </cell>
          <cell r="FI87">
            <v>1300046</v>
          </cell>
          <cell r="FK87">
            <v>13294</v>
          </cell>
          <cell r="FL87">
            <v>52400</v>
          </cell>
          <cell r="FM87">
            <v>32523</v>
          </cell>
          <cell r="FN87">
            <v>148854</v>
          </cell>
          <cell r="GB87">
            <v>0</v>
          </cell>
        </row>
        <row r="88">
          <cell r="B88">
            <v>937902263</v>
          </cell>
          <cell r="C88" t="str">
            <v>Soknedal Sparebank</v>
          </cell>
          <cell r="D88">
            <v>201303</v>
          </cell>
          <cell r="F88">
            <v>135442</v>
          </cell>
          <cell r="G88">
            <v>135442</v>
          </cell>
          <cell r="H88">
            <v>0</v>
          </cell>
          <cell r="I88">
            <v>33000</v>
          </cell>
          <cell r="J88">
            <v>144311</v>
          </cell>
          <cell r="K88">
            <v>0</v>
          </cell>
          <cell r="M88">
            <v>-8869</v>
          </cell>
          <cell r="N88">
            <v>0</v>
          </cell>
          <cell r="O88">
            <v>53812.531600000002</v>
          </cell>
          <cell r="Q88">
            <v>50072.801599999999</v>
          </cell>
          <cell r="R88">
            <v>0</v>
          </cell>
          <cell r="S88">
            <v>0</v>
          </cell>
          <cell r="T88">
            <v>0</v>
          </cell>
          <cell r="U88">
            <v>4769.25</v>
          </cell>
          <cell r="V88">
            <v>4769.25</v>
          </cell>
          <cell r="W88">
            <v>0</v>
          </cell>
          <cell r="X88">
            <v>0</v>
          </cell>
          <cell r="Z88">
            <v>0</v>
          </cell>
          <cell r="AB88">
            <v>-1029.52</v>
          </cell>
          <cell r="AC88">
            <v>-320</v>
          </cell>
          <cell r="AD88">
            <v>-320</v>
          </cell>
          <cell r="AE88">
            <v>0.20135384227119299</v>
          </cell>
          <cell r="AF88">
            <v>0.20135384227119299</v>
          </cell>
          <cell r="AK88">
            <v>113038</v>
          </cell>
          <cell r="AL88">
            <v>0</v>
          </cell>
          <cell r="AS88">
            <v>-1727</v>
          </cell>
          <cell r="AT88">
            <v>0</v>
          </cell>
          <cell r="AU88">
            <v>0</v>
          </cell>
          <cell r="AZ88">
            <v>135442</v>
          </cell>
          <cell r="BA88">
            <v>0</v>
          </cell>
          <cell r="BB88">
            <v>0</v>
          </cell>
          <cell r="BD88">
            <v>33000</v>
          </cell>
          <cell r="BE88" t="str">
            <v>lmu@eika.no</v>
          </cell>
          <cell r="BF88">
            <v>787593</v>
          </cell>
          <cell r="BG88">
            <v>0</v>
          </cell>
          <cell r="BH88">
            <v>117738</v>
          </cell>
          <cell r="BI88">
            <v>767217.2</v>
          </cell>
          <cell r="BJ88">
            <v>0</v>
          </cell>
          <cell r="BK88">
            <v>0</v>
          </cell>
          <cell r="BL88">
            <v>1241.04</v>
          </cell>
          <cell r="BM88">
            <v>0</v>
          </cell>
          <cell r="BN88">
            <v>0</v>
          </cell>
          <cell r="BO88">
            <v>2478.4319999999998</v>
          </cell>
          <cell r="BP88">
            <v>7501.0720000000001</v>
          </cell>
          <cell r="BQ88">
            <v>0</v>
          </cell>
          <cell r="BR88">
            <v>30873.321599999999</v>
          </cell>
          <cell r="BS88">
            <v>22.8</v>
          </cell>
          <cell r="BT88">
            <v>0</v>
          </cell>
          <cell r="BU88">
            <v>120.048</v>
          </cell>
          <cell r="BV88">
            <v>667.79200000000003</v>
          </cell>
          <cell r="BW88">
            <v>7168.2960000000003</v>
          </cell>
          <cell r="BX88">
            <v>135442</v>
          </cell>
          <cell r="BY88">
            <v>0</v>
          </cell>
          <cell r="BZ88">
            <v>21482.081600000001</v>
          </cell>
          <cell r="CA88">
            <v>9391.24</v>
          </cell>
          <cell r="CB88">
            <v>0</v>
          </cell>
          <cell r="CC88">
            <v>22.8</v>
          </cell>
          <cell r="CD88">
            <v>135442</v>
          </cell>
          <cell r="CH88">
            <v>135442</v>
          </cell>
          <cell r="CP88">
            <v>135442</v>
          </cell>
          <cell r="CS88">
            <v>-8869</v>
          </cell>
          <cell r="CW88">
            <v>135442</v>
          </cell>
          <cell r="DA88">
            <v>0</v>
          </cell>
          <cell r="DB88">
            <v>113038</v>
          </cell>
          <cell r="DC88">
            <v>135442</v>
          </cell>
          <cell r="DD88">
            <v>0</v>
          </cell>
          <cell r="DE88">
            <v>0</v>
          </cell>
          <cell r="DF88">
            <v>33000</v>
          </cell>
          <cell r="DJ88">
            <v>13000</v>
          </cell>
          <cell r="DK88">
            <v>20000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32127</v>
          </cell>
          <cell r="EB88">
            <v>30170</v>
          </cell>
          <cell r="EC88">
            <v>33088</v>
          </cell>
          <cell r="ED88">
            <v>4769.25</v>
          </cell>
          <cell r="FC88">
            <v>0</v>
          </cell>
          <cell r="FG88">
            <v>0</v>
          </cell>
          <cell r="FH88">
            <v>135442</v>
          </cell>
          <cell r="FI88">
            <v>787593</v>
          </cell>
          <cell r="FK88">
            <v>12536</v>
          </cell>
          <cell r="FL88">
            <v>20694</v>
          </cell>
          <cell r="FM88">
            <v>27589</v>
          </cell>
          <cell r="FN88">
            <v>135442</v>
          </cell>
          <cell r="FO88">
            <v>0</v>
          </cell>
          <cell r="GB88">
            <v>0</v>
          </cell>
        </row>
        <row r="89">
          <cell r="B89">
            <v>937902352</v>
          </cell>
          <cell r="C89" t="str">
            <v>Stadsbygd Sparebank</v>
          </cell>
          <cell r="D89">
            <v>201303</v>
          </cell>
          <cell r="F89">
            <v>221365</v>
          </cell>
          <cell r="G89">
            <v>198151.5</v>
          </cell>
          <cell r="H89">
            <v>23213.5</v>
          </cell>
          <cell r="I89">
            <v>29704</v>
          </cell>
          <cell r="J89">
            <v>200915</v>
          </cell>
          <cell r="K89">
            <v>0</v>
          </cell>
          <cell r="M89">
            <v>-2763.5</v>
          </cell>
          <cell r="N89">
            <v>-2763.5</v>
          </cell>
          <cell r="O89">
            <v>106602.49</v>
          </cell>
          <cell r="Q89">
            <v>99173.52</v>
          </cell>
          <cell r="R89">
            <v>0</v>
          </cell>
          <cell r="S89">
            <v>0</v>
          </cell>
          <cell r="T89">
            <v>0</v>
          </cell>
          <cell r="U89">
            <v>8423.4500000000007</v>
          </cell>
          <cell r="V89">
            <v>8423.4500000000007</v>
          </cell>
          <cell r="W89">
            <v>0</v>
          </cell>
          <cell r="X89">
            <v>0</v>
          </cell>
          <cell r="Z89">
            <v>0</v>
          </cell>
          <cell r="AB89">
            <v>-994.48</v>
          </cell>
          <cell r="AC89">
            <v>-552.32000000000005</v>
          </cell>
          <cell r="AD89">
            <v>-552.32000000000005</v>
          </cell>
          <cell r="AE89">
            <v>0.166123699361994</v>
          </cell>
          <cell r="AF89">
            <v>0.14870309314538499</v>
          </cell>
          <cell r="AK89">
            <v>172600</v>
          </cell>
          <cell r="AT89">
            <v>-1389</v>
          </cell>
          <cell r="AU89">
            <v>0</v>
          </cell>
          <cell r="AX89">
            <v>25977</v>
          </cell>
          <cell r="AZ89">
            <v>221365</v>
          </cell>
          <cell r="BA89">
            <v>25977</v>
          </cell>
          <cell r="BB89">
            <v>25977</v>
          </cell>
          <cell r="BD89">
            <v>29704</v>
          </cell>
          <cell r="BE89" t="str">
            <v>fas@stbank.no</v>
          </cell>
          <cell r="BF89">
            <v>1657150</v>
          </cell>
          <cell r="BH89">
            <v>228822</v>
          </cell>
          <cell r="BI89">
            <v>1617379.3</v>
          </cell>
          <cell r="BJ89">
            <v>0</v>
          </cell>
          <cell r="BK89">
            <v>85.76</v>
          </cell>
          <cell r="BL89">
            <v>0</v>
          </cell>
          <cell r="BM89">
            <v>0</v>
          </cell>
          <cell r="BN89">
            <v>0</v>
          </cell>
          <cell r="BO89">
            <v>3193.92</v>
          </cell>
          <cell r="BP89">
            <v>14479.92</v>
          </cell>
          <cell r="BQ89">
            <v>0</v>
          </cell>
          <cell r="BR89">
            <v>62477.919999999998</v>
          </cell>
          <cell r="BS89">
            <v>2514.16</v>
          </cell>
          <cell r="BT89">
            <v>0</v>
          </cell>
          <cell r="BU89">
            <v>920.88</v>
          </cell>
          <cell r="BV89">
            <v>1593.12</v>
          </cell>
          <cell r="BW89">
            <v>13907.84</v>
          </cell>
          <cell r="BX89">
            <v>221365</v>
          </cell>
          <cell r="BY89">
            <v>0</v>
          </cell>
          <cell r="BZ89">
            <v>45286.6204</v>
          </cell>
          <cell r="CA89">
            <v>17191.32</v>
          </cell>
          <cell r="CB89">
            <v>472.08</v>
          </cell>
          <cell r="CC89">
            <v>2042.1</v>
          </cell>
          <cell r="CD89">
            <v>221365</v>
          </cell>
          <cell r="CH89">
            <v>221365</v>
          </cell>
          <cell r="CP89">
            <v>221365</v>
          </cell>
          <cell r="CS89">
            <v>-5527</v>
          </cell>
          <cell r="CW89">
            <v>221365</v>
          </cell>
          <cell r="DA89">
            <v>0</v>
          </cell>
          <cell r="DB89">
            <v>172600</v>
          </cell>
          <cell r="DC89">
            <v>221365</v>
          </cell>
          <cell r="DD89">
            <v>0</v>
          </cell>
          <cell r="DE89">
            <v>0</v>
          </cell>
          <cell r="DF89">
            <v>29704</v>
          </cell>
          <cell r="DK89">
            <v>29704</v>
          </cell>
          <cell r="DL89">
            <v>0</v>
          </cell>
          <cell r="DQ89">
            <v>0</v>
          </cell>
          <cell r="DR89">
            <v>0</v>
          </cell>
          <cell r="DU89">
            <v>25977</v>
          </cell>
          <cell r="DV89">
            <v>25977</v>
          </cell>
          <cell r="DW89">
            <v>25977</v>
          </cell>
          <cell r="EA89">
            <v>54049</v>
          </cell>
          <cell r="EB89">
            <v>53287</v>
          </cell>
          <cell r="EC89">
            <v>61133</v>
          </cell>
          <cell r="ED89">
            <v>8423.4500000000007</v>
          </cell>
          <cell r="FC89">
            <v>0</v>
          </cell>
          <cell r="FG89">
            <v>0</v>
          </cell>
          <cell r="FH89">
            <v>221365</v>
          </cell>
          <cell r="FI89">
            <v>1657150</v>
          </cell>
          <cell r="FK89">
            <v>10234</v>
          </cell>
          <cell r="FL89">
            <v>63167</v>
          </cell>
          <cell r="FM89">
            <v>85472</v>
          </cell>
          <cell r="FN89">
            <v>221365</v>
          </cell>
          <cell r="GB89">
            <v>0</v>
          </cell>
          <cell r="GL89">
            <v>40165</v>
          </cell>
        </row>
        <row r="90">
          <cell r="B90">
            <v>937902441</v>
          </cell>
          <cell r="C90" t="str">
            <v>Åfjord Sparebank</v>
          </cell>
          <cell r="D90">
            <v>201303</v>
          </cell>
          <cell r="F90">
            <v>185091</v>
          </cell>
          <cell r="G90">
            <v>165132</v>
          </cell>
          <cell r="H90">
            <v>19959</v>
          </cell>
          <cell r="I90">
            <v>39765</v>
          </cell>
          <cell r="J90">
            <v>165132</v>
          </cell>
          <cell r="K90">
            <v>0</v>
          </cell>
          <cell r="M90">
            <v>0</v>
          </cell>
          <cell r="N90">
            <v>0</v>
          </cell>
          <cell r="O90">
            <v>78615</v>
          </cell>
          <cell r="Q90">
            <v>73165.2</v>
          </cell>
          <cell r="R90">
            <v>0</v>
          </cell>
          <cell r="S90">
            <v>0</v>
          </cell>
          <cell r="T90">
            <v>0</v>
          </cell>
          <cell r="U90">
            <v>5958.25</v>
          </cell>
          <cell r="V90">
            <v>5958.25</v>
          </cell>
          <cell r="W90">
            <v>0</v>
          </cell>
          <cell r="X90">
            <v>0</v>
          </cell>
          <cell r="Z90">
            <v>0</v>
          </cell>
          <cell r="AB90">
            <v>-508</v>
          </cell>
          <cell r="AC90">
            <v>-508</v>
          </cell>
          <cell r="AD90">
            <v>-508</v>
          </cell>
          <cell r="AE90">
            <v>0.18835184125167001</v>
          </cell>
          <cell r="AF90">
            <v>0.16804121350887199</v>
          </cell>
          <cell r="AK90">
            <v>126500</v>
          </cell>
          <cell r="AR90">
            <v>-160</v>
          </cell>
          <cell r="AT90">
            <v>-973</v>
          </cell>
          <cell r="AU90">
            <v>0</v>
          </cell>
          <cell r="AX90">
            <v>19959</v>
          </cell>
          <cell r="AZ90">
            <v>185091</v>
          </cell>
          <cell r="BA90">
            <v>19959</v>
          </cell>
          <cell r="BB90">
            <v>19959</v>
          </cell>
          <cell r="BD90">
            <v>39765</v>
          </cell>
          <cell r="BE90" t="str">
            <v>ingar.valleraunet@afjord-sparebank.no</v>
          </cell>
          <cell r="BF90">
            <v>1089646</v>
          </cell>
          <cell r="BH90">
            <v>151613</v>
          </cell>
          <cell r="BI90">
            <v>1068396</v>
          </cell>
          <cell r="BJ90">
            <v>0</v>
          </cell>
          <cell r="BK90">
            <v>80</v>
          </cell>
          <cell r="BL90">
            <v>0</v>
          </cell>
          <cell r="BM90">
            <v>0</v>
          </cell>
          <cell r="BN90">
            <v>0</v>
          </cell>
          <cell r="BO90">
            <v>2366.7199999999998</v>
          </cell>
          <cell r="BP90">
            <v>18905.84</v>
          </cell>
          <cell r="BQ90">
            <v>0</v>
          </cell>
          <cell r="BR90">
            <v>41976.160000000003</v>
          </cell>
          <cell r="BS90">
            <v>1760</v>
          </cell>
          <cell r="BT90">
            <v>0</v>
          </cell>
          <cell r="BU90">
            <v>633.52</v>
          </cell>
          <cell r="BV90">
            <v>0</v>
          </cell>
          <cell r="BW90">
            <v>7442.96</v>
          </cell>
          <cell r="BX90">
            <v>185091</v>
          </cell>
          <cell r="BY90">
            <v>0</v>
          </cell>
          <cell r="BZ90">
            <v>29915.088</v>
          </cell>
          <cell r="CA90">
            <v>12061.072</v>
          </cell>
          <cell r="CB90">
            <v>962.8</v>
          </cell>
          <cell r="CC90">
            <v>797.16</v>
          </cell>
          <cell r="CD90">
            <v>185091</v>
          </cell>
          <cell r="CE90">
            <v>19830</v>
          </cell>
          <cell r="CH90">
            <v>185091</v>
          </cell>
          <cell r="CP90">
            <v>185091</v>
          </cell>
          <cell r="CW90">
            <v>185091</v>
          </cell>
          <cell r="DA90">
            <v>0</v>
          </cell>
          <cell r="DB90">
            <v>126500</v>
          </cell>
          <cell r="DC90">
            <v>185091</v>
          </cell>
          <cell r="DD90">
            <v>0</v>
          </cell>
          <cell r="DE90">
            <v>0</v>
          </cell>
          <cell r="DF90">
            <v>39765</v>
          </cell>
          <cell r="DH90">
            <v>19830</v>
          </cell>
          <cell r="DK90">
            <v>19935</v>
          </cell>
          <cell r="DL90">
            <v>0</v>
          </cell>
          <cell r="DQ90">
            <v>0</v>
          </cell>
          <cell r="DR90">
            <v>0</v>
          </cell>
          <cell r="DU90">
            <v>19959</v>
          </cell>
          <cell r="DV90">
            <v>19959</v>
          </cell>
          <cell r="DW90">
            <v>19959</v>
          </cell>
          <cell r="EA90">
            <v>38646</v>
          </cell>
          <cell r="EB90">
            <v>38421</v>
          </cell>
          <cell r="EC90">
            <v>42098</v>
          </cell>
          <cell r="ED90">
            <v>5958.25</v>
          </cell>
          <cell r="FC90">
            <v>0</v>
          </cell>
          <cell r="FG90">
            <v>0</v>
          </cell>
          <cell r="FH90">
            <v>185091</v>
          </cell>
          <cell r="FI90">
            <v>1089646</v>
          </cell>
          <cell r="FL90">
            <v>42500</v>
          </cell>
          <cell r="FM90">
            <v>17743</v>
          </cell>
          <cell r="FN90">
            <v>185091</v>
          </cell>
          <cell r="FW90">
            <v>15003</v>
          </cell>
          <cell r="GB90">
            <v>0</v>
          </cell>
        </row>
        <row r="91">
          <cell r="B91">
            <v>837902622</v>
          </cell>
          <cell r="C91" t="str">
            <v>Haltdalen Sparebank</v>
          </cell>
          <cell r="D91">
            <v>201303</v>
          </cell>
          <cell r="F91">
            <v>93786.143920000002</v>
          </cell>
          <cell r="G91">
            <v>93786.143920000002</v>
          </cell>
          <cell r="H91">
            <v>0</v>
          </cell>
          <cell r="I91">
            <v>15000</v>
          </cell>
          <cell r="J91">
            <v>101374.14392</v>
          </cell>
          <cell r="K91">
            <v>0</v>
          </cell>
          <cell r="M91">
            <v>-7588</v>
          </cell>
          <cell r="N91">
            <v>0</v>
          </cell>
          <cell r="O91">
            <v>45467.111599999997</v>
          </cell>
          <cell r="Q91">
            <v>42426.9516</v>
          </cell>
          <cell r="R91">
            <v>0</v>
          </cell>
          <cell r="S91">
            <v>0</v>
          </cell>
          <cell r="T91">
            <v>0</v>
          </cell>
          <cell r="U91">
            <v>3879.2</v>
          </cell>
          <cell r="V91">
            <v>3879.2</v>
          </cell>
          <cell r="W91">
            <v>0</v>
          </cell>
          <cell r="X91">
            <v>0</v>
          </cell>
          <cell r="Z91">
            <v>0</v>
          </cell>
          <cell r="AB91">
            <v>-839.04</v>
          </cell>
          <cell r="AC91">
            <v>-232</v>
          </cell>
          <cell r="AD91">
            <v>-232</v>
          </cell>
          <cell r="AE91">
            <v>0.16501799321688199</v>
          </cell>
          <cell r="AF91">
            <v>0.16501799321688199</v>
          </cell>
          <cell r="AK91">
            <v>87181</v>
          </cell>
          <cell r="AL91">
            <v>25</v>
          </cell>
          <cell r="AS91">
            <v>-93</v>
          </cell>
          <cell r="AT91">
            <v>-738.85608000000002</v>
          </cell>
          <cell r="AU91">
            <v>0</v>
          </cell>
          <cell r="AZ91">
            <v>93786.143920000002</v>
          </cell>
          <cell r="BA91">
            <v>0</v>
          </cell>
          <cell r="BB91">
            <v>0</v>
          </cell>
          <cell r="BD91">
            <v>15000</v>
          </cell>
          <cell r="BE91" t="str">
            <v>mal@eika.no</v>
          </cell>
          <cell r="BF91">
            <v>751429</v>
          </cell>
          <cell r="BG91">
            <v>0</v>
          </cell>
          <cell r="BH91">
            <v>83468</v>
          </cell>
          <cell r="BI91">
            <v>735767.7</v>
          </cell>
          <cell r="BJ91">
            <v>0</v>
          </cell>
          <cell r="BK91">
            <v>82.944000000000003</v>
          </cell>
          <cell r="BL91">
            <v>399.12</v>
          </cell>
          <cell r="BM91">
            <v>0</v>
          </cell>
          <cell r="BN91">
            <v>0</v>
          </cell>
          <cell r="BO91">
            <v>3063.92</v>
          </cell>
          <cell r="BP91">
            <v>3738.7359999999999</v>
          </cell>
          <cell r="BQ91">
            <v>0</v>
          </cell>
          <cell r="BR91">
            <v>27267.535599999999</v>
          </cell>
          <cell r="BS91">
            <v>187.88</v>
          </cell>
          <cell r="BT91">
            <v>0</v>
          </cell>
          <cell r="BU91">
            <v>327.36</v>
          </cell>
          <cell r="BV91">
            <v>568.86400000000003</v>
          </cell>
          <cell r="BW91">
            <v>6790.5919999999996</v>
          </cell>
          <cell r="BX91">
            <v>93786.143920000002</v>
          </cell>
          <cell r="BY91">
            <v>0</v>
          </cell>
          <cell r="BZ91">
            <v>20601.495599999998</v>
          </cell>
          <cell r="CA91">
            <v>6666.04</v>
          </cell>
          <cell r="CB91">
            <v>82.16</v>
          </cell>
          <cell r="CC91">
            <v>105.72</v>
          </cell>
          <cell r="CD91">
            <v>93786.143920000002</v>
          </cell>
          <cell r="CF91">
            <v>15000</v>
          </cell>
          <cell r="CH91">
            <v>93786.143920000002</v>
          </cell>
          <cell r="CP91">
            <v>93786.143920000002</v>
          </cell>
          <cell r="CS91">
            <v>-7588</v>
          </cell>
          <cell r="CW91">
            <v>93786.143920000002</v>
          </cell>
          <cell r="DA91">
            <v>0</v>
          </cell>
          <cell r="DB91">
            <v>87181</v>
          </cell>
          <cell r="DC91">
            <v>93786.143920000002</v>
          </cell>
          <cell r="DD91">
            <v>0</v>
          </cell>
          <cell r="DE91">
            <v>0</v>
          </cell>
          <cell r="DF91">
            <v>15000</v>
          </cell>
          <cell r="DI91">
            <v>15000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23945</v>
          </cell>
          <cell r="EB91">
            <v>25881</v>
          </cell>
          <cell r="EC91">
            <v>27758</v>
          </cell>
          <cell r="ED91">
            <v>3879.2</v>
          </cell>
          <cell r="FC91">
            <v>0</v>
          </cell>
          <cell r="FG91">
            <v>0</v>
          </cell>
          <cell r="FH91">
            <v>93786.143920000002</v>
          </cell>
          <cell r="FI91">
            <v>751429</v>
          </cell>
          <cell r="FK91">
            <v>18056</v>
          </cell>
          <cell r="FL91">
            <v>2433</v>
          </cell>
          <cell r="FM91">
            <v>32725</v>
          </cell>
          <cell r="FN91">
            <v>93786.143920000002</v>
          </cell>
          <cell r="FO91">
            <v>0</v>
          </cell>
          <cell r="GB91">
            <v>0</v>
          </cell>
        </row>
        <row r="92">
          <cell r="B92">
            <v>937902719</v>
          </cell>
          <cell r="C92" t="str">
            <v>Klæbu Sparebank</v>
          </cell>
          <cell r="D92">
            <v>201303</v>
          </cell>
          <cell r="F92">
            <v>201690.6</v>
          </cell>
          <cell r="G92">
            <v>201690.6</v>
          </cell>
          <cell r="H92">
            <v>0</v>
          </cell>
          <cell r="I92">
            <v>19740</v>
          </cell>
          <cell r="J92">
            <v>209027.6</v>
          </cell>
          <cell r="K92">
            <v>0</v>
          </cell>
          <cell r="M92">
            <v>-7337</v>
          </cell>
          <cell r="N92">
            <v>0</v>
          </cell>
          <cell r="O92">
            <v>89307.908800000005</v>
          </cell>
          <cell r="Q92">
            <v>83475.498800000001</v>
          </cell>
          <cell r="R92">
            <v>0</v>
          </cell>
          <cell r="S92">
            <v>0</v>
          </cell>
          <cell r="T92">
            <v>0</v>
          </cell>
          <cell r="U92">
            <v>6748.65</v>
          </cell>
          <cell r="V92">
            <v>6748.65</v>
          </cell>
          <cell r="W92">
            <v>0</v>
          </cell>
          <cell r="X92">
            <v>0</v>
          </cell>
          <cell r="Z92">
            <v>0</v>
          </cell>
          <cell r="AB92">
            <v>-916.24</v>
          </cell>
          <cell r="AC92">
            <v>-329.28</v>
          </cell>
          <cell r="AD92">
            <v>-329.28</v>
          </cell>
          <cell r="AE92">
            <v>0.18066986694463899</v>
          </cell>
          <cell r="AF92">
            <v>0.18066986694463899</v>
          </cell>
          <cell r="AK92">
            <v>189472</v>
          </cell>
          <cell r="AL92">
            <v>2988</v>
          </cell>
          <cell r="AS92">
            <v>-1700</v>
          </cell>
          <cell r="AT92">
            <v>-1472.4</v>
          </cell>
          <cell r="AU92">
            <v>0</v>
          </cell>
          <cell r="AZ92">
            <v>201690.6</v>
          </cell>
          <cell r="BA92">
            <v>0</v>
          </cell>
          <cell r="BB92">
            <v>0</v>
          </cell>
          <cell r="BD92">
            <v>19740</v>
          </cell>
          <cell r="BE92" t="str">
            <v>tfo@eika.no</v>
          </cell>
          <cell r="BF92">
            <v>1388676</v>
          </cell>
          <cell r="BG92">
            <v>0</v>
          </cell>
          <cell r="BH92">
            <v>296104</v>
          </cell>
          <cell r="BI92">
            <v>1305604.1000000001</v>
          </cell>
          <cell r="BJ92">
            <v>0</v>
          </cell>
          <cell r="BK92">
            <v>0</v>
          </cell>
          <cell r="BL92">
            <v>448.16</v>
          </cell>
          <cell r="BM92">
            <v>0</v>
          </cell>
          <cell r="BN92">
            <v>0</v>
          </cell>
          <cell r="BO92">
            <v>3146.8319999999999</v>
          </cell>
          <cell r="BP92">
            <v>8632.4320000000007</v>
          </cell>
          <cell r="BQ92">
            <v>0</v>
          </cell>
          <cell r="BR92">
            <v>60175.274799999999</v>
          </cell>
          <cell r="BS92">
            <v>107.08</v>
          </cell>
          <cell r="BT92">
            <v>0</v>
          </cell>
          <cell r="BU92">
            <v>785.30399999999997</v>
          </cell>
          <cell r="BV92">
            <v>2360.4479999999999</v>
          </cell>
          <cell r="BW92">
            <v>7819.9679999999998</v>
          </cell>
          <cell r="BX92">
            <v>201690.6</v>
          </cell>
          <cell r="BY92">
            <v>0</v>
          </cell>
          <cell r="BZ92">
            <v>36556.914799999999</v>
          </cell>
          <cell r="CA92">
            <v>23618.36</v>
          </cell>
          <cell r="CB92">
            <v>106.48</v>
          </cell>
          <cell r="CC92">
            <v>0.6</v>
          </cell>
          <cell r="CD92">
            <v>201690.6</v>
          </cell>
          <cell r="CH92">
            <v>201690.6</v>
          </cell>
          <cell r="CP92">
            <v>201690.6</v>
          </cell>
          <cell r="CS92">
            <v>-7337</v>
          </cell>
          <cell r="CW92">
            <v>201690.6</v>
          </cell>
          <cell r="DA92">
            <v>0</v>
          </cell>
          <cell r="DB92">
            <v>189472</v>
          </cell>
          <cell r="DC92">
            <v>201690.6</v>
          </cell>
          <cell r="DD92">
            <v>0</v>
          </cell>
          <cell r="DE92">
            <v>0</v>
          </cell>
          <cell r="DF92">
            <v>19740</v>
          </cell>
          <cell r="DK92">
            <v>19740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44264</v>
          </cell>
          <cell r="EB92">
            <v>43526</v>
          </cell>
          <cell r="EC92">
            <v>47183</v>
          </cell>
          <cell r="ED92">
            <v>6748.65</v>
          </cell>
          <cell r="FC92">
            <v>0</v>
          </cell>
          <cell r="FG92">
            <v>0</v>
          </cell>
          <cell r="FH92">
            <v>201690.6</v>
          </cell>
          <cell r="FI92">
            <v>1388676</v>
          </cell>
          <cell r="FK92">
            <v>16228</v>
          </cell>
          <cell r="FL92">
            <v>140179</v>
          </cell>
          <cell r="FM92">
            <v>71357</v>
          </cell>
          <cell r="FN92">
            <v>201690.6</v>
          </cell>
          <cell r="FO92">
            <v>0</v>
          </cell>
          <cell r="GB92">
            <v>0</v>
          </cell>
        </row>
        <row r="93">
          <cell r="B93">
            <v>937903146</v>
          </cell>
          <cell r="C93" t="str">
            <v>Grong Sparebank</v>
          </cell>
          <cell r="D93">
            <v>201303</v>
          </cell>
          <cell r="F93">
            <v>266472</v>
          </cell>
          <cell r="G93">
            <v>266472</v>
          </cell>
          <cell r="H93">
            <v>0</v>
          </cell>
          <cell r="I93">
            <v>20000</v>
          </cell>
          <cell r="J93">
            <v>267354</v>
          </cell>
          <cell r="K93">
            <v>0</v>
          </cell>
          <cell r="M93">
            <v>-882</v>
          </cell>
          <cell r="N93">
            <v>0</v>
          </cell>
          <cell r="O93">
            <v>127023.54</v>
          </cell>
          <cell r="Q93">
            <v>117821.1</v>
          </cell>
          <cell r="R93">
            <v>0</v>
          </cell>
          <cell r="S93">
            <v>0</v>
          </cell>
          <cell r="T93">
            <v>0</v>
          </cell>
          <cell r="U93">
            <v>10100</v>
          </cell>
          <cell r="V93">
            <v>10100</v>
          </cell>
          <cell r="W93">
            <v>0</v>
          </cell>
          <cell r="X93">
            <v>0</v>
          </cell>
          <cell r="Z93">
            <v>0</v>
          </cell>
          <cell r="AB93">
            <v>-897.56</v>
          </cell>
          <cell r="AC93">
            <v>-827</v>
          </cell>
          <cell r="AD93">
            <v>-827</v>
          </cell>
          <cell r="AE93">
            <v>0.16782527081200899</v>
          </cell>
          <cell r="AF93">
            <v>0.16782527081200899</v>
          </cell>
          <cell r="AG93">
            <v>50000</v>
          </cell>
          <cell r="AI93">
            <v>412</v>
          </cell>
          <cell r="AK93">
            <v>197034</v>
          </cell>
          <cell r="AL93">
            <v>93</v>
          </cell>
          <cell r="AM93">
            <v>931</v>
          </cell>
          <cell r="AT93">
            <v>-1116</v>
          </cell>
          <cell r="AU93">
            <v>0</v>
          </cell>
          <cell r="AZ93">
            <v>266472</v>
          </cell>
          <cell r="BA93">
            <v>0</v>
          </cell>
          <cell r="BB93">
            <v>0</v>
          </cell>
          <cell r="BD93">
            <v>20000</v>
          </cell>
          <cell r="BE93" t="str">
            <v>anne.solfrid.moe@grong-sparebank.no</v>
          </cell>
          <cell r="BF93">
            <v>1675802</v>
          </cell>
          <cell r="BH93">
            <v>338914</v>
          </cell>
          <cell r="BI93">
            <v>1627402.8</v>
          </cell>
          <cell r="BJ93">
            <v>0</v>
          </cell>
          <cell r="BK93">
            <v>0</v>
          </cell>
          <cell r="BL93">
            <v>384.96</v>
          </cell>
          <cell r="BM93">
            <v>0</v>
          </cell>
          <cell r="BN93">
            <v>0</v>
          </cell>
          <cell r="BO93">
            <v>4861.9359999999997</v>
          </cell>
          <cell r="BP93">
            <v>19354.2</v>
          </cell>
          <cell r="BQ93">
            <v>0</v>
          </cell>
          <cell r="BR93">
            <v>72558.84</v>
          </cell>
          <cell r="BS93">
            <v>1383.6</v>
          </cell>
          <cell r="BT93">
            <v>0</v>
          </cell>
          <cell r="BU93">
            <v>1235.3920000000001</v>
          </cell>
          <cell r="BV93">
            <v>0</v>
          </cell>
          <cell r="BW93">
            <v>18042.171999999999</v>
          </cell>
          <cell r="BX93">
            <v>266472</v>
          </cell>
          <cell r="BY93">
            <v>0</v>
          </cell>
          <cell r="BZ93">
            <v>45567.278400000003</v>
          </cell>
          <cell r="CA93">
            <v>26991.64</v>
          </cell>
          <cell r="CB93">
            <v>580.16</v>
          </cell>
          <cell r="CC93">
            <v>803.4</v>
          </cell>
          <cell r="CD93">
            <v>266472</v>
          </cell>
          <cell r="CH93">
            <v>266472</v>
          </cell>
          <cell r="CP93">
            <v>266472</v>
          </cell>
          <cell r="CS93">
            <v>-882</v>
          </cell>
          <cell r="CW93">
            <v>266472</v>
          </cell>
          <cell r="CX93">
            <v>50000</v>
          </cell>
          <cell r="CZ93">
            <v>412</v>
          </cell>
          <cell r="DA93">
            <v>0</v>
          </cell>
          <cell r="DB93">
            <v>197034</v>
          </cell>
          <cell r="DC93">
            <v>266472</v>
          </cell>
          <cell r="DD93">
            <v>0</v>
          </cell>
          <cell r="DE93">
            <v>0</v>
          </cell>
          <cell r="DF93">
            <v>20000</v>
          </cell>
          <cell r="DK93">
            <v>20000</v>
          </cell>
          <cell r="DL93">
            <v>0</v>
          </cell>
          <cell r="DQ93">
            <v>0</v>
          </cell>
          <cell r="DR93">
            <v>0</v>
          </cell>
          <cell r="DU93">
            <v>0</v>
          </cell>
          <cell r="DV93">
            <v>0</v>
          </cell>
          <cell r="EA93">
            <v>63000</v>
          </cell>
          <cell r="EB93">
            <v>63000</v>
          </cell>
          <cell r="EC93">
            <v>76000</v>
          </cell>
          <cell r="ED93">
            <v>10100</v>
          </cell>
          <cell r="FC93">
            <v>0</v>
          </cell>
          <cell r="FG93">
            <v>0</v>
          </cell>
          <cell r="FH93">
            <v>266472</v>
          </cell>
          <cell r="FI93">
            <v>1675802</v>
          </cell>
          <cell r="FK93">
            <v>16254</v>
          </cell>
          <cell r="FL93">
            <v>70792</v>
          </cell>
          <cell r="FM93">
            <v>152590</v>
          </cell>
          <cell r="FN93">
            <v>266472</v>
          </cell>
          <cell r="GB93">
            <v>0</v>
          </cell>
          <cell r="HY93">
            <v>149</v>
          </cell>
        </row>
        <row r="94">
          <cell r="B94">
            <v>937903235</v>
          </cell>
          <cell r="C94" t="str">
            <v>Hegra Sparebank</v>
          </cell>
          <cell r="D94">
            <v>201303</v>
          </cell>
          <cell r="F94">
            <v>154046.92000000001</v>
          </cell>
          <cell r="G94">
            <v>154046.92000000001</v>
          </cell>
          <cell r="H94">
            <v>0</v>
          </cell>
          <cell r="I94">
            <v>0</v>
          </cell>
          <cell r="J94">
            <v>155516.92000000001</v>
          </cell>
          <cell r="K94">
            <v>0</v>
          </cell>
          <cell r="M94">
            <v>-1470</v>
          </cell>
          <cell r="N94">
            <v>0</v>
          </cell>
          <cell r="O94">
            <v>75826.877600000007</v>
          </cell>
          <cell r="Q94">
            <v>70082.477599999998</v>
          </cell>
          <cell r="R94">
            <v>0</v>
          </cell>
          <cell r="S94">
            <v>0</v>
          </cell>
          <cell r="T94">
            <v>0</v>
          </cell>
          <cell r="U94">
            <v>6246</v>
          </cell>
          <cell r="V94">
            <v>6246</v>
          </cell>
          <cell r="W94">
            <v>0</v>
          </cell>
          <cell r="X94">
            <v>0</v>
          </cell>
          <cell r="Z94">
            <v>0</v>
          </cell>
          <cell r="AB94">
            <v>-501.6</v>
          </cell>
          <cell r="AC94">
            <v>-384</v>
          </cell>
          <cell r="AD94">
            <v>-384</v>
          </cell>
          <cell r="AE94">
            <v>0.162524872315196</v>
          </cell>
          <cell r="AF94">
            <v>0.162524872315196</v>
          </cell>
          <cell r="AK94">
            <v>150976</v>
          </cell>
          <cell r="AL94">
            <v>5400</v>
          </cell>
          <cell r="AS94">
            <v>-705</v>
          </cell>
          <cell r="AT94">
            <v>-154.08000000000001</v>
          </cell>
          <cell r="AU94">
            <v>0</v>
          </cell>
          <cell r="AZ94">
            <v>154046.92000000001</v>
          </cell>
          <cell r="BA94">
            <v>0</v>
          </cell>
          <cell r="BB94">
            <v>0</v>
          </cell>
          <cell r="BD94">
            <v>0</v>
          </cell>
          <cell r="BE94" t="str">
            <v>pal.sivertsvoll@hegrasparebank.no</v>
          </cell>
          <cell r="BF94">
            <v>1171557</v>
          </cell>
          <cell r="BH94">
            <v>173569</v>
          </cell>
          <cell r="BI94">
            <v>1106516.2</v>
          </cell>
          <cell r="BJ94">
            <v>0</v>
          </cell>
          <cell r="BK94">
            <v>1.0880000000000001</v>
          </cell>
          <cell r="BL94">
            <v>0</v>
          </cell>
          <cell r="BM94">
            <v>0</v>
          </cell>
          <cell r="BN94">
            <v>0</v>
          </cell>
          <cell r="BO94">
            <v>3042.5920000000001</v>
          </cell>
          <cell r="BP94">
            <v>9855.3760000000002</v>
          </cell>
          <cell r="BQ94">
            <v>0</v>
          </cell>
          <cell r="BR94">
            <v>44406.4136</v>
          </cell>
          <cell r="BS94">
            <v>353.52</v>
          </cell>
          <cell r="BT94">
            <v>0</v>
          </cell>
          <cell r="BU94">
            <v>319.60000000000002</v>
          </cell>
          <cell r="BV94">
            <v>4640.0320000000002</v>
          </cell>
          <cell r="BW94">
            <v>7463.8559999999998</v>
          </cell>
          <cell r="BX94">
            <v>154046.92000000001</v>
          </cell>
          <cell r="BY94">
            <v>0</v>
          </cell>
          <cell r="BZ94">
            <v>30982.453600000001</v>
          </cell>
          <cell r="CA94">
            <v>13423.96</v>
          </cell>
          <cell r="CB94">
            <v>328.96</v>
          </cell>
          <cell r="CC94">
            <v>24.48</v>
          </cell>
          <cell r="CD94">
            <v>154046.92000000001</v>
          </cell>
          <cell r="CH94">
            <v>154046.92000000001</v>
          </cell>
          <cell r="CP94">
            <v>154046.92000000001</v>
          </cell>
          <cell r="CQ94">
            <v>-421</v>
          </cell>
          <cell r="CR94">
            <v>-421</v>
          </cell>
          <cell r="CS94">
            <v>-628</v>
          </cell>
          <cell r="CW94">
            <v>154046.92000000001</v>
          </cell>
          <cell r="DA94">
            <v>0</v>
          </cell>
          <cell r="DB94">
            <v>150976</v>
          </cell>
          <cell r="DC94">
            <v>154046.92000000001</v>
          </cell>
          <cell r="DD94">
            <v>0</v>
          </cell>
          <cell r="DE94">
            <v>0</v>
          </cell>
          <cell r="DF94">
            <v>0</v>
          </cell>
          <cell r="DL94">
            <v>0</v>
          </cell>
          <cell r="DQ94">
            <v>0</v>
          </cell>
          <cell r="DR94">
            <v>0</v>
          </cell>
          <cell r="DU94">
            <v>0</v>
          </cell>
          <cell r="DV94">
            <v>0</v>
          </cell>
          <cell r="EA94">
            <v>41334</v>
          </cell>
          <cell r="EB94">
            <v>39922</v>
          </cell>
          <cell r="EC94">
            <v>43664</v>
          </cell>
          <cell r="ED94">
            <v>6246</v>
          </cell>
          <cell r="FC94">
            <v>0</v>
          </cell>
          <cell r="FG94">
            <v>0</v>
          </cell>
          <cell r="FH94">
            <v>154046.92000000001</v>
          </cell>
          <cell r="FI94">
            <v>1171557</v>
          </cell>
          <cell r="FK94">
            <v>26021</v>
          </cell>
          <cell r="FL94">
            <v>88448</v>
          </cell>
          <cell r="FN94">
            <v>154046.92000000001</v>
          </cell>
          <cell r="GB94">
            <v>0</v>
          </cell>
        </row>
        <row r="95">
          <cell r="B95">
            <v>937903502</v>
          </cell>
          <cell r="C95" t="str">
            <v>Aasen Sparebank</v>
          </cell>
          <cell r="D95">
            <v>201303</v>
          </cell>
          <cell r="F95">
            <v>204541</v>
          </cell>
          <cell r="G95">
            <v>204541</v>
          </cell>
          <cell r="H95">
            <v>0</v>
          </cell>
          <cell r="I95">
            <v>44672</v>
          </cell>
          <cell r="J95">
            <v>210990</v>
          </cell>
          <cell r="K95">
            <v>0</v>
          </cell>
          <cell r="M95">
            <v>-6449</v>
          </cell>
          <cell r="N95">
            <v>0</v>
          </cell>
          <cell r="O95">
            <v>99031.35</v>
          </cell>
          <cell r="Q95">
            <v>92575.52</v>
          </cell>
          <cell r="R95">
            <v>0</v>
          </cell>
          <cell r="S95">
            <v>0</v>
          </cell>
          <cell r="T95">
            <v>0</v>
          </cell>
          <cell r="U95">
            <v>7552.75</v>
          </cell>
          <cell r="V95">
            <v>7552.75</v>
          </cell>
          <cell r="W95">
            <v>0</v>
          </cell>
          <cell r="X95">
            <v>0</v>
          </cell>
          <cell r="Z95">
            <v>0</v>
          </cell>
          <cell r="AB95">
            <v>-1096.92</v>
          </cell>
          <cell r="AC95">
            <v>-581</v>
          </cell>
          <cell r="AD95">
            <v>-581</v>
          </cell>
          <cell r="AE95">
            <v>0.16523333267697601</v>
          </cell>
          <cell r="AF95">
            <v>0.16523333267697601</v>
          </cell>
          <cell r="AK95">
            <v>167354</v>
          </cell>
          <cell r="AS95">
            <v>-1036</v>
          </cell>
          <cell r="AU95">
            <v>0</v>
          </cell>
          <cell r="AZ95">
            <v>204541</v>
          </cell>
          <cell r="BA95">
            <v>0</v>
          </cell>
          <cell r="BB95">
            <v>0</v>
          </cell>
          <cell r="BD95">
            <v>44672</v>
          </cell>
          <cell r="BE95" t="str">
            <v>sg@aasen-sparebank.no</v>
          </cell>
          <cell r="BF95">
            <v>1482942</v>
          </cell>
          <cell r="BH95">
            <v>310062</v>
          </cell>
          <cell r="BI95">
            <v>1448928</v>
          </cell>
          <cell r="BJ95">
            <v>0</v>
          </cell>
          <cell r="BK95">
            <v>0</v>
          </cell>
          <cell r="BL95">
            <v>943.12</v>
          </cell>
          <cell r="BM95">
            <v>0</v>
          </cell>
          <cell r="BN95">
            <v>0</v>
          </cell>
          <cell r="BO95">
            <v>3071.28</v>
          </cell>
          <cell r="BP95">
            <v>9197.76</v>
          </cell>
          <cell r="BQ95">
            <v>0</v>
          </cell>
          <cell r="BR95">
            <v>65273.2</v>
          </cell>
          <cell r="BS95">
            <v>762.72</v>
          </cell>
          <cell r="BT95">
            <v>0</v>
          </cell>
          <cell r="BU95">
            <v>440.72</v>
          </cell>
          <cell r="BV95">
            <v>520.48</v>
          </cell>
          <cell r="BW95">
            <v>12366.24</v>
          </cell>
          <cell r="BX95">
            <v>204541</v>
          </cell>
          <cell r="BY95">
            <v>0</v>
          </cell>
          <cell r="BZ95">
            <v>40569.983999999997</v>
          </cell>
          <cell r="CA95">
            <v>24703.200000000001</v>
          </cell>
          <cell r="CB95">
            <v>464.64</v>
          </cell>
          <cell r="CC95">
            <v>297.95999999999998</v>
          </cell>
          <cell r="CD95">
            <v>204541</v>
          </cell>
          <cell r="CE95">
            <v>24775</v>
          </cell>
          <cell r="CH95">
            <v>204541</v>
          </cell>
          <cell r="CP95">
            <v>204541</v>
          </cell>
          <cell r="CS95">
            <v>-6449</v>
          </cell>
          <cell r="CW95">
            <v>204541</v>
          </cell>
          <cell r="DA95">
            <v>0</v>
          </cell>
          <cell r="DB95">
            <v>167354</v>
          </cell>
          <cell r="DC95">
            <v>204541</v>
          </cell>
          <cell r="DD95">
            <v>0</v>
          </cell>
          <cell r="DE95">
            <v>0</v>
          </cell>
          <cell r="DF95">
            <v>44672</v>
          </cell>
          <cell r="DH95">
            <v>24775</v>
          </cell>
          <cell r="DK95">
            <v>19897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46817</v>
          </cell>
          <cell r="EB95">
            <v>48856</v>
          </cell>
          <cell r="EC95">
            <v>55382</v>
          </cell>
          <cell r="ED95">
            <v>7552.75</v>
          </cell>
          <cell r="FC95">
            <v>0</v>
          </cell>
          <cell r="FG95">
            <v>0</v>
          </cell>
          <cell r="FH95">
            <v>204541</v>
          </cell>
          <cell r="FI95">
            <v>1482942</v>
          </cell>
          <cell r="FJ95">
            <v>0</v>
          </cell>
          <cell r="FK95">
            <v>21195</v>
          </cell>
          <cell r="FL95">
            <v>34116</v>
          </cell>
          <cell r="FM95">
            <v>175717</v>
          </cell>
          <cell r="FN95">
            <v>204541</v>
          </cell>
          <cell r="GB95">
            <v>0</v>
          </cell>
        </row>
        <row r="96">
          <cell r="B96">
            <v>937904029</v>
          </cell>
          <cell r="C96" t="str">
            <v>Helgeland Boligkreditt as</v>
          </cell>
          <cell r="D96">
            <v>201303</v>
          </cell>
          <cell r="F96">
            <v>1734260</v>
          </cell>
          <cell r="G96">
            <v>1727763.5</v>
          </cell>
          <cell r="H96">
            <v>6496.5</v>
          </cell>
          <cell r="I96">
            <v>218747</v>
          </cell>
          <cell r="J96">
            <v>1769433</v>
          </cell>
          <cell r="K96">
            <v>0</v>
          </cell>
          <cell r="M96">
            <v>-41669.5</v>
          </cell>
          <cell r="N96">
            <v>-41669.5</v>
          </cell>
          <cell r="O96">
            <v>997408.41</v>
          </cell>
          <cell r="Q96">
            <v>959937.98</v>
          </cell>
          <cell r="R96">
            <v>0</v>
          </cell>
          <cell r="S96">
            <v>0</v>
          </cell>
          <cell r="T96">
            <v>0</v>
          </cell>
          <cell r="U96">
            <v>55716.55</v>
          </cell>
          <cell r="V96">
            <v>55716.55</v>
          </cell>
          <cell r="W96">
            <v>0</v>
          </cell>
          <cell r="X96">
            <v>0</v>
          </cell>
          <cell r="Z96">
            <v>0</v>
          </cell>
          <cell r="AB96">
            <v>-18246.12</v>
          </cell>
          <cell r="AC96">
            <v>-11579</v>
          </cell>
          <cell r="AD96">
            <v>-5296</v>
          </cell>
          <cell r="AE96">
            <v>0.13910129352127701</v>
          </cell>
          <cell r="AF96">
            <v>0.138580223120437</v>
          </cell>
          <cell r="AG96">
            <v>935000</v>
          </cell>
          <cell r="AH96">
            <v>-1098</v>
          </cell>
          <cell r="AI96">
            <v>97340</v>
          </cell>
          <cell r="AK96">
            <v>386591</v>
          </cell>
          <cell r="AL96">
            <v>20435</v>
          </cell>
          <cell r="AM96">
            <v>183546</v>
          </cell>
          <cell r="AN96">
            <v>126698</v>
          </cell>
          <cell r="AS96">
            <v>-66128</v>
          </cell>
          <cell r="AU96">
            <v>0</v>
          </cell>
          <cell r="AZ96">
            <v>1734260</v>
          </cell>
          <cell r="BA96">
            <v>48166</v>
          </cell>
          <cell r="BB96">
            <v>0</v>
          </cell>
          <cell r="BD96">
            <v>218747</v>
          </cell>
          <cell r="BE96" t="str">
            <v>ranveig.krakstad@hsb.no</v>
          </cell>
          <cell r="BF96">
            <v>8491031</v>
          </cell>
          <cell r="BG96">
            <v>3064655</v>
          </cell>
          <cell r="BH96">
            <v>1549074</v>
          </cell>
          <cell r="BI96">
            <v>8297335</v>
          </cell>
          <cell r="BJ96">
            <v>0</v>
          </cell>
          <cell r="BK96">
            <v>5229.6000000000004</v>
          </cell>
          <cell r="BL96">
            <v>0</v>
          </cell>
          <cell r="BM96">
            <v>0</v>
          </cell>
          <cell r="BN96">
            <v>2693.68</v>
          </cell>
          <cell r="BO96">
            <v>73852.816000000006</v>
          </cell>
          <cell r="BP96">
            <v>295150</v>
          </cell>
          <cell r="BQ96">
            <v>165373.98000000001</v>
          </cell>
          <cell r="BR96">
            <v>350716.88</v>
          </cell>
          <cell r="BS96">
            <v>10987.76</v>
          </cell>
          <cell r="BT96">
            <v>0</v>
          </cell>
          <cell r="BU96">
            <v>16431.583999999999</v>
          </cell>
          <cell r="BV96">
            <v>0</v>
          </cell>
          <cell r="BW96">
            <v>39501.68</v>
          </cell>
          <cell r="BX96">
            <v>1734260</v>
          </cell>
          <cell r="BY96">
            <v>165374.076</v>
          </cell>
          <cell r="BZ96">
            <v>232325.38</v>
          </cell>
          <cell r="CA96">
            <v>118391.552</v>
          </cell>
          <cell r="CB96">
            <v>5351.8159999999998</v>
          </cell>
          <cell r="CC96">
            <v>5635.92</v>
          </cell>
          <cell r="CD96">
            <v>1734260</v>
          </cell>
          <cell r="CE96">
            <v>218747</v>
          </cell>
          <cell r="CH96">
            <v>1734260</v>
          </cell>
          <cell r="CP96">
            <v>1734260</v>
          </cell>
          <cell r="CQ96">
            <v>-27410</v>
          </cell>
          <cell r="CT96">
            <v>-55929</v>
          </cell>
          <cell r="CW96">
            <v>1734260</v>
          </cell>
          <cell r="CX96">
            <v>935000</v>
          </cell>
          <cell r="CY96">
            <v>-1098</v>
          </cell>
          <cell r="CZ96">
            <v>97340</v>
          </cell>
          <cell r="DA96">
            <v>0</v>
          </cell>
          <cell r="DB96">
            <v>386591</v>
          </cell>
          <cell r="DC96">
            <v>1734260</v>
          </cell>
          <cell r="DD96">
            <v>0</v>
          </cell>
          <cell r="DE96">
            <v>0</v>
          </cell>
          <cell r="DF96">
            <v>218747</v>
          </cell>
          <cell r="DH96">
            <v>218747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368571</v>
          </cell>
          <cell r="EB96">
            <v>363779</v>
          </cell>
          <cell r="EC96">
            <v>381981</v>
          </cell>
          <cell r="ED96">
            <v>55716.55</v>
          </cell>
          <cell r="FC96">
            <v>0</v>
          </cell>
          <cell r="FG96">
            <v>0</v>
          </cell>
          <cell r="FH96">
            <v>1734260</v>
          </cell>
          <cell r="FI96">
            <v>8491031</v>
          </cell>
          <cell r="FJ96">
            <v>148</v>
          </cell>
          <cell r="FK96">
            <v>80625</v>
          </cell>
          <cell r="FL96">
            <v>258096</v>
          </cell>
          <cell r="FM96">
            <v>53343</v>
          </cell>
          <cell r="FN96">
            <v>1734260</v>
          </cell>
          <cell r="FO96">
            <v>1470897</v>
          </cell>
          <cell r="FP96">
            <v>0</v>
          </cell>
          <cell r="FQ96">
            <v>57201</v>
          </cell>
          <cell r="FR96">
            <v>36136</v>
          </cell>
          <cell r="FS96">
            <v>7254</v>
          </cell>
          <cell r="GB96">
            <v>120276</v>
          </cell>
          <cell r="GM96">
            <v>2823</v>
          </cell>
          <cell r="GP96">
            <v>73486</v>
          </cell>
          <cell r="HA96">
            <v>17404</v>
          </cell>
        </row>
        <row r="97">
          <cell r="B97">
            <v>937904495</v>
          </cell>
          <cell r="C97" t="str">
            <v>Lofoten Sparebank</v>
          </cell>
          <cell r="D97">
            <v>201303</v>
          </cell>
          <cell r="F97">
            <v>82292</v>
          </cell>
          <cell r="G97">
            <v>82292</v>
          </cell>
          <cell r="H97">
            <v>0</v>
          </cell>
          <cell r="I97">
            <v>0</v>
          </cell>
          <cell r="J97">
            <v>85563</v>
          </cell>
          <cell r="K97">
            <v>0</v>
          </cell>
          <cell r="M97">
            <v>-3271</v>
          </cell>
          <cell r="N97">
            <v>0</v>
          </cell>
          <cell r="O97">
            <v>33063.46</v>
          </cell>
          <cell r="Q97">
            <v>30832.080000000002</v>
          </cell>
          <cell r="R97">
            <v>0</v>
          </cell>
          <cell r="S97">
            <v>0</v>
          </cell>
          <cell r="T97">
            <v>0</v>
          </cell>
          <cell r="U97">
            <v>3142.9</v>
          </cell>
          <cell r="V97">
            <v>3142.9</v>
          </cell>
          <cell r="W97">
            <v>0</v>
          </cell>
          <cell r="X97">
            <v>0</v>
          </cell>
          <cell r="Z97">
            <v>0</v>
          </cell>
          <cell r="AB97">
            <v>-911.52</v>
          </cell>
          <cell r="AC97">
            <v>-649.84</v>
          </cell>
          <cell r="AD97">
            <v>-649.84</v>
          </cell>
          <cell r="AE97">
            <v>0.19911285751702901</v>
          </cell>
          <cell r="AF97">
            <v>0.19911285751702901</v>
          </cell>
          <cell r="AJ97">
            <v>150</v>
          </cell>
          <cell r="AK97">
            <v>86349</v>
          </cell>
          <cell r="AL97">
            <v>200</v>
          </cell>
          <cell r="AS97">
            <v>-376</v>
          </cell>
          <cell r="AT97">
            <v>-760</v>
          </cell>
          <cell r="AU97">
            <v>0</v>
          </cell>
          <cell r="AZ97">
            <v>82292</v>
          </cell>
          <cell r="BA97">
            <v>0</v>
          </cell>
          <cell r="BB97">
            <v>0</v>
          </cell>
          <cell r="BD97">
            <v>0</v>
          </cell>
          <cell r="BE97" t="str">
            <v>rl@lofotensparebank.no</v>
          </cell>
          <cell r="BF97">
            <v>489363</v>
          </cell>
          <cell r="BH97">
            <v>70089</v>
          </cell>
          <cell r="BI97">
            <v>484191.3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1098.24</v>
          </cell>
          <cell r="BP97">
            <v>6240.64</v>
          </cell>
          <cell r="BQ97">
            <v>0</v>
          </cell>
          <cell r="BR97">
            <v>19049.84</v>
          </cell>
          <cell r="BS97">
            <v>777.2</v>
          </cell>
          <cell r="BT97">
            <v>0</v>
          </cell>
          <cell r="BU97">
            <v>179.36</v>
          </cell>
          <cell r="BV97">
            <v>0</v>
          </cell>
          <cell r="BW97">
            <v>3486.8</v>
          </cell>
          <cell r="BX97">
            <v>82292</v>
          </cell>
          <cell r="BY97">
            <v>0</v>
          </cell>
          <cell r="BZ97">
            <v>13557.356400000001</v>
          </cell>
          <cell r="CA97">
            <v>5492.52</v>
          </cell>
          <cell r="CB97">
            <v>670.48</v>
          </cell>
          <cell r="CC97">
            <v>105.36</v>
          </cell>
          <cell r="CD97">
            <v>82292</v>
          </cell>
          <cell r="CH97">
            <v>82292</v>
          </cell>
          <cell r="CP97">
            <v>82292</v>
          </cell>
          <cell r="CS97">
            <v>-3271</v>
          </cell>
          <cell r="CW97">
            <v>82292</v>
          </cell>
          <cell r="DA97">
            <v>0</v>
          </cell>
          <cell r="DB97">
            <v>86349</v>
          </cell>
          <cell r="DC97">
            <v>82292</v>
          </cell>
          <cell r="DD97">
            <v>0</v>
          </cell>
          <cell r="DE97">
            <v>0</v>
          </cell>
          <cell r="DF97">
            <v>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19628</v>
          </cell>
          <cell r="EB97">
            <v>20364</v>
          </cell>
          <cell r="EC97">
            <v>22866</v>
          </cell>
          <cell r="ED97">
            <v>3142.9</v>
          </cell>
          <cell r="FC97">
            <v>0</v>
          </cell>
          <cell r="FG97">
            <v>0</v>
          </cell>
          <cell r="FH97">
            <v>82292</v>
          </cell>
          <cell r="FI97">
            <v>489363</v>
          </cell>
          <cell r="FK97">
            <v>5209</v>
          </cell>
          <cell r="FL97">
            <v>2009</v>
          </cell>
          <cell r="FM97">
            <v>401</v>
          </cell>
          <cell r="FN97">
            <v>82292</v>
          </cell>
          <cell r="GB97">
            <v>0</v>
          </cell>
        </row>
        <row r="98">
          <cell r="B98">
            <v>955008863</v>
          </cell>
          <cell r="C98" t="str">
            <v>Ofoten Sparebank</v>
          </cell>
          <cell r="D98">
            <v>201303</v>
          </cell>
          <cell r="F98">
            <v>170721</v>
          </cell>
          <cell r="G98">
            <v>170721</v>
          </cell>
          <cell r="H98">
            <v>0</v>
          </cell>
          <cell r="I98">
            <v>38888</v>
          </cell>
          <cell r="J98">
            <v>176435</v>
          </cell>
          <cell r="K98">
            <v>0</v>
          </cell>
          <cell r="M98">
            <v>-5714</v>
          </cell>
          <cell r="N98">
            <v>0</v>
          </cell>
          <cell r="O98">
            <v>78575.649999999994</v>
          </cell>
          <cell r="Q98">
            <v>72493.119999999995</v>
          </cell>
          <cell r="R98">
            <v>0</v>
          </cell>
          <cell r="S98">
            <v>0</v>
          </cell>
          <cell r="T98">
            <v>0</v>
          </cell>
          <cell r="U98">
            <v>7019.65</v>
          </cell>
          <cell r="V98">
            <v>7019.65</v>
          </cell>
          <cell r="W98">
            <v>0</v>
          </cell>
          <cell r="X98">
            <v>0</v>
          </cell>
          <cell r="Z98">
            <v>0</v>
          </cell>
          <cell r="AB98">
            <v>-937.12</v>
          </cell>
          <cell r="AC98">
            <v>-480</v>
          </cell>
          <cell r="AD98">
            <v>-480</v>
          </cell>
          <cell r="AE98">
            <v>0.173815679539399</v>
          </cell>
          <cell r="AF98">
            <v>0.173815679539399</v>
          </cell>
          <cell r="AK98">
            <v>141176</v>
          </cell>
          <cell r="AR98">
            <v>-479</v>
          </cell>
          <cell r="AS98">
            <v>-1439</v>
          </cell>
          <cell r="AT98">
            <v>-1711</v>
          </cell>
          <cell r="AU98">
            <v>0</v>
          </cell>
          <cell r="AZ98">
            <v>170721</v>
          </cell>
          <cell r="BA98">
            <v>0</v>
          </cell>
          <cell r="BB98">
            <v>0</v>
          </cell>
          <cell r="BD98">
            <v>38888</v>
          </cell>
          <cell r="BE98" t="str">
            <v>aoa@ofotensparebank.no</v>
          </cell>
          <cell r="BH98">
            <v>191382</v>
          </cell>
          <cell r="BI98">
            <v>1055405.5</v>
          </cell>
          <cell r="BJ98">
            <v>0</v>
          </cell>
          <cell r="BK98">
            <v>703.76</v>
          </cell>
          <cell r="BL98">
            <v>0</v>
          </cell>
          <cell r="BM98">
            <v>0</v>
          </cell>
          <cell r="BN98">
            <v>0</v>
          </cell>
          <cell r="BO98">
            <v>2693.84</v>
          </cell>
          <cell r="BP98">
            <v>11919.04</v>
          </cell>
          <cell r="BQ98">
            <v>0</v>
          </cell>
          <cell r="BR98">
            <v>44803.6</v>
          </cell>
          <cell r="BS98">
            <v>869.28</v>
          </cell>
          <cell r="BT98">
            <v>0</v>
          </cell>
          <cell r="BU98">
            <v>120.24</v>
          </cell>
          <cell r="BV98">
            <v>5.2</v>
          </cell>
          <cell r="BW98">
            <v>11378.16</v>
          </cell>
          <cell r="BX98">
            <v>170721</v>
          </cell>
          <cell r="BY98">
            <v>0</v>
          </cell>
          <cell r="BZ98">
            <v>29551.353999999999</v>
          </cell>
          <cell r="CA98">
            <v>15252.2</v>
          </cell>
          <cell r="CB98">
            <v>579.67999999999995</v>
          </cell>
          <cell r="CC98">
            <v>289.56</v>
          </cell>
          <cell r="CD98">
            <v>170721</v>
          </cell>
          <cell r="CE98">
            <v>19000</v>
          </cell>
          <cell r="CH98">
            <v>170721</v>
          </cell>
          <cell r="CP98">
            <v>170721</v>
          </cell>
          <cell r="CT98">
            <v>-5714</v>
          </cell>
          <cell r="CW98">
            <v>170721</v>
          </cell>
          <cell r="DA98">
            <v>0</v>
          </cell>
          <cell r="DB98">
            <v>141176</v>
          </cell>
          <cell r="DC98">
            <v>170721</v>
          </cell>
          <cell r="DD98">
            <v>0</v>
          </cell>
          <cell r="DE98">
            <v>0</v>
          </cell>
          <cell r="DF98">
            <v>38888</v>
          </cell>
          <cell r="DH98">
            <v>19000</v>
          </cell>
          <cell r="DK98">
            <v>19888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44973</v>
          </cell>
          <cell r="EB98">
            <v>44455</v>
          </cell>
          <cell r="EC98">
            <v>50965</v>
          </cell>
          <cell r="ED98">
            <v>7019.65</v>
          </cell>
          <cell r="FC98">
            <v>0</v>
          </cell>
          <cell r="FG98">
            <v>0</v>
          </cell>
          <cell r="FH98">
            <v>170721</v>
          </cell>
          <cell r="FK98">
            <v>4695</v>
          </cell>
          <cell r="FL98">
            <v>531</v>
          </cell>
          <cell r="FM98">
            <v>54249</v>
          </cell>
          <cell r="FN98">
            <v>170721</v>
          </cell>
          <cell r="GB98">
            <v>0</v>
          </cell>
          <cell r="HC98">
            <v>1059427</v>
          </cell>
        </row>
        <row r="99">
          <cell r="B99">
            <v>937904673</v>
          </cell>
          <cell r="C99" t="str">
            <v>Gildeskål Sparebank</v>
          </cell>
          <cell r="D99">
            <v>201303</v>
          </cell>
          <cell r="F99">
            <v>51743</v>
          </cell>
          <cell r="G99">
            <v>51743</v>
          </cell>
          <cell r="H99">
            <v>0</v>
          </cell>
          <cell r="I99">
            <v>0</v>
          </cell>
          <cell r="J99">
            <v>51743</v>
          </cell>
          <cell r="K99">
            <v>0</v>
          </cell>
          <cell r="M99">
            <v>0</v>
          </cell>
          <cell r="N99">
            <v>0</v>
          </cell>
          <cell r="O99">
            <v>23962.929599999999</v>
          </cell>
          <cell r="Q99">
            <v>22157.729599999999</v>
          </cell>
          <cell r="R99">
            <v>0</v>
          </cell>
          <cell r="S99">
            <v>0</v>
          </cell>
          <cell r="T99">
            <v>0</v>
          </cell>
          <cell r="U99">
            <v>1909.2</v>
          </cell>
          <cell r="V99">
            <v>1909.2</v>
          </cell>
          <cell r="W99">
            <v>0</v>
          </cell>
          <cell r="X99">
            <v>0</v>
          </cell>
          <cell r="Z99">
            <v>0</v>
          </cell>
          <cell r="AB99">
            <v>-104</v>
          </cell>
          <cell r="AC99">
            <v>-104</v>
          </cell>
          <cell r="AD99">
            <v>-104</v>
          </cell>
          <cell r="AE99">
            <v>0.17274348625553701</v>
          </cell>
          <cell r="AF99">
            <v>0.17274348625553701</v>
          </cell>
          <cell r="AK99">
            <v>57895</v>
          </cell>
          <cell r="AR99">
            <v>-3972</v>
          </cell>
          <cell r="AS99">
            <v>-2180</v>
          </cell>
          <cell r="AU99">
            <v>0</v>
          </cell>
          <cell r="AZ99">
            <v>51743</v>
          </cell>
          <cell r="BA99">
            <v>0</v>
          </cell>
          <cell r="BB99">
            <v>0</v>
          </cell>
          <cell r="BD99">
            <v>0</v>
          </cell>
          <cell r="BE99" t="str">
            <v>lmu@eika.no</v>
          </cell>
          <cell r="BF99">
            <v>356080</v>
          </cell>
          <cell r="BG99">
            <v>0</v>
          </cell>
          <cell r="BH99">
            <v>40491</v>
          </cell>
          <cell r="BI99">
            <v>350991.2</v>
          </cell>
          <cell r="BJ99">
            <v>0</v>
          </cell>
          <cell r="BK99">
            <v>11.007999999999999</v>
          </cell>
          <cell r="BL99">
            <v>0</v>
          </cell>
          <cell r="BM99">
            <v>0</v>
          </cell>
          <cell r="BN99">
            <v>0</v>
          </cell>
          <cell r="BO99">
            <v>976.68799999999999</v>
          </cell>
          <cell r="BP99">
            <v>1829.9760000000001</v>
          </cell>
          <cell r="BQ99">
            <v>0</v>
          </cell>
          <cell r="BR99">
            <v>13067.033600000001</v>
          </cell>
          <cell r="BS99">
            <v>812.72799999999995</v>
          </cell>
          <cell r="BT99">
            <v>0</v>
          </cell>
          <cell r="BU99">
            <v>56.304000000000002</v>
          </cell>
          <cell r="BV99">
            <v>162.72</v>
          </cell>
          <cell r="BW99">
            <v>5241.2719999999999</v>
          </cell>
          <cell r="BX99">
            <v>51743</v>
          </cell>
          <cell r="BY99">
            <v>0</v>
          </cell>
          <cell r="BZ99">
            <v>9827.7536</v>
          </cell>
          <cell r="CA99">
            <v>3239.28</v>
          </cell>
          <cell r="CB99">
            <v>201.76</v>
          </cell>
          <cell r="CC99">
            <v>610.96799999999996</v>
          </cell>
          <cell r="CD99">
            <v>51743</v>
          </cell>
          <cell r="CH99">
            <v>51743</v>
          </cell>
          <cell r="CP99">
            <v>51743</v>
          </cell>
          <cell r="CS99">
            <v>0</v>
          </cell>
          <cell r="CW99">
            <v>51743</v>
          </cell>
          <cell r="DA99">
            <v>0</v>
          </cell>
          <cell r="DB99">
            <v>57895</v>
          </cell>
          <cell r="DC99">
            <v>51743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14168</v>
          </cell>
          <cell r="EB99">
            <v>10555</v>
          </cell>
          <cell r="EC99">
            <v>13461</v>
          </cell>
          <cell r="ED99">
            <v>1909.2</v>
          </cell>
          <cell r="FC99">
            <v>0</v>
          </cell>
          <cell r="FG99">
            <v>0</v>
          </cell>
          <cell r="FH99">
            <v>51743</v>
          </cell>
          <cell r="FI99">
            <v>356080</v>
          </cell>
          <cell r="FK99">
            <v>6311</v>
          </cell>
          <cell r="FL99">
            <v>80</v>
          </cell>
          <cell r="FM99">
            <v>4600</v>
          </cell>
          <cell r="FN99">
            <v>51743</v>
          </cell>
          <cell r="FO99">
            <v>0</v>
          </cell>
          <cell r="GB99">
            <v>0</v>
          </cell>
        </row>
        <row r="100">
          <cell r="B100">
            <v>937905378</v>
          </cell>
          <cell r="C100" t="str">
            <v>Harstad Sparebank</v>
          </cell>
          <cell r="D100">
            <v>201303</v>
          </cell>
          <cell r="F100">
            <v>360708</v>
          </cell>
          <cell r="G100">
            <v>360708</v>
          </cell>
          <cell r="H100">
            <v>0</v>
          </cell>
          <cell r="I100">
            <v>0</v>
          </cell>
          <cell r="J100">
            <v>363358</v>
          </cell>
          <cell r="K100">
            <v>0</v>
          </cell>
          <cell r="M100">
            <v>-2650</v>
          </cell>
          <cell r="N100">
            <v>0</v>
          </cell>
          <cell r="O100">
            <v>129579.79594140001</v>
          </cell>
          <cell r="Q100">
            <v>121415.7999544</v>
          </cell>
          <cell r="R100">
            <v>0</v>
          </cell>
          <cell r="S100">
            <v>0</v>
          </cell>
          <cell r="T100">
            <v>0</v>
          </cell>
          <cell r="U100">
            <v>10043.835987</v>
          </cell>
          <cell r="V100">
            <v>10043.835987</v>
          </cell>
          <cell r="W100">
            <v>0</v>
          </cell>
          <cell r="X100">
            <v>0</v>
          </cell>
          <cell r="Z100">
            <v>0</v>
          </cell>
          <cell r="AB100">
            <v>-1879.84</v>
          </cell>
          <cell r="AC100">
            <v>-1667.84</v>
          </cell>
          <cell r="AD100">
            <v>-1667.84</v>
          </cell>
          <cell r="AE100">
            <v>0.222693976251127</v>
          </cell>
          <cell r="AF100">
            <v>0.222693976251127</v>
          </cell>
          <cell r="AK100">
            <v>353992</v>
          </cell>
          <cell r="AL100">
            <v>10877</v>
          </cell>
          <cell r="AS100">
            <v>-1141</v>
          </cell>
          <cell r="AT100">
            <v>-370</v>
          </cell>
          <cell r="AU100">
            <v>0</v>
          </cell>
          <cell r="AZ100">
            <v>360708</v>
          </cell>
          <cell r="BA100">
            <v>0</v>
          </cell>
          <cell r="BB100">
            <v>0</v>
          </cell>
          <cell r="BD100">
            <v>0</v>
          </cell>
          <cell r="BE100" t="str">
            <v>kh@harstad-sparebank.no</v>
          </cell>
          <cell r="BF100">
            <v>1516777.5085400001</v>
          </cell>
          <cell r="BH100">
            <v>636356.64266000001</v>
          </cell>
          <cell r="BI100">
            <v>1511364.013176</v>
          </cell>
          <cell r="BJ100">
            <v>0</v>
          </cell>
          <cell r="BK100">
            <v>40.901164799999997</v>
          </cell>
          <cell r="BL100">
            <v>0</v>
          </cell>
          <cell r="BM100">
            <v>0</v>
          </cell>
          <cell r="BN100">
            <v>0</v>
          </cell>
          <cell r="BO100">
            <v>4987.9839288000003</v>
          </cell>
          <cell r="BP100">
            <v>13198.208504</v>
          </cell>
          <cell r="BQ100">
            <v>0</v>
          </cell>
          <cell r="BR100">
            <v>93080.464107199994</v>
          </cell>
          <cell r="BS100">
            <v>1494.6708896</v>
          </cell>
          <cell r="BT100">
            <v>0</v>
          </cell>
          <cell r="BU100">
            <v>559.91999999999996</v>
          </cell>
          <cell r="BV100">
            <v>401.28</v>
          </cell>
          <cell r="BW100">
            <v>7652.3713600000001</v>
          </cell>
          <cell r="BX100">
            <v>360708</v>
          </cell>
          <cell r="BY100">
            <v>0</v>
          </cell>
          <cell r="BZ100">
            <v>42318.192368928001</v>
          </cell>
          <cell r="CA100">
            <v>50762.343292799997</v>
          </cell>
          <cell r="CB100">
            <v>602.83628480000004</v>
          </cell>
          <cell r="CC100">
            <v>891.83460479999997</v>
          </cell>
          <cell r="CD100">
            <v>360708</v>
          </cell>
          <cell r="CH100">
            <v>360708</v>
          </cell>
          <cell r="CP100">
            <v>360708</v>
          </cell>
          <cell r="CR100">
            <v>-2650</v>
          </cell>
          <cell r="CS100">
            <v>0</v>
          </cell>
          <cell r="CW100">
            <v>360708</v>
          </cell>
          <cell r="DA100">
            <v>0</v>
          </cell>
          <cell r="DB100">
            <v>353992</v>
          </cell>
          <cell r="DC100">
            <v>360708</v>
          </cell>
          <cell r="DD100">
            <v>0</v>
          </cell>
          <cell r="DE100">
            <v>0</v>
          </cell>
          <cell r="DF100">
            <v>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67820</v>
          </cell>
          <cell r="EB100">
            <v>66535</v>
          </cell>
          <cell r="EC100">
            <v>66521.71974</v>
          </cell>
          <cell r="ED100">
            <v>10043.835987</v>
          </cell>
          <cell r="FC100">
            <v>0</v>
          </cell>
          <cell r="FG100">
            <v>0</v>
          </cell>
          <cell r="FH100">
            <v>360708</v>
          </cell>
          <cell r="FI100">
            <v>1516777.5085400001</v>
          </cell>
          <cell r="FK100">
            <v>601.43097999999998</v>
          </cell>
          <cell r="FL100">
            <v>9864.7011600000005</v>
          </cell>
          <cell r="FM100">
            <v>44700.343000000001</v>
          </cell>
          <cell r="FN100">
            <v>360708</v>
          </cell>
          <cell r="GB100">
            <v>0</v>
          </cell>
          <cell r="HX100">
            <v>9747.0740000000005</v>
          </cell>
        </row>
        <row r="101">
          <cell r="B101">
            <v>989997254</v>
          </cell>
          <cell r="C101" t="str">
            <v>Eika Kredittbank AS</v>
          </cell>
          <cell r="D101">
            <v>201303</v>
          </cell>
          <cell r="F101">
            <v>420236.54100000003</v>
          </cell>
          <cell r="G101">
            <v>420236.54100000003</v>
          </cell>
          <cell r="H101">
            <v>0</v>
          </cell>
          <cell r="I101">
            <v>0</v>
          </cell>
          <cell r="J101">
            <v>420236.54100000003</v>
          </cell>
          <cell r="K101">
            <v>0</v>
          </cell>
          <cell r="M101">
            <v>0</v>
          </cell>
          <cell r="N101">
            <v>0</v>
          </cell>
          <cell r="O101">
            <v>278417.66680000001</v>
          </cell>
          <cell r="P101">
            <v>278417.66680000001</v>
          </cell>
          <cell r="Q101">
            <v>244785.98800000001</v>
          </cell>
          <cell r="R101">
            <v>0</v>
          </cell>
          <cell r="S101">
            <v>0</v>
          </cell>
          <cell r="T101">
            <v>0</v>
          </cell>
          <cell r="U101">
            <v>35876.5</v>
          </cell>
          <cell r="V101">
            <v>35876.5</v>
          </cell>
          <cell r="W101">
            <v>0</v>
          </cell>
          <cell r="X101">
            <v>0</v>
          </cell>
          <cell r="Z101">
            <v>0</v>
          </cell>
          <cell r="AB101">
            <v>-2244.8211999999999</v>
          </cell>
          <cell r="AC101">
            <v>-2244.8211999999999</v>
          </cell>
          <cell r="AD101">
            <v>-2244.8211999999999</v>
          </cell>
          <cell r="AE101">
            <v>0.12074996413266401</v>
          </cell>
          <cell r="AF101">
            <v>0.12074996413266401</v>
          </cell>
          <cell r="AG101">
            <v>189100</v>
          </cell>
          <cell r="AI101">
            <v>81000</v>
          </cell>
          <cell r="AJ101">
            <v>187220.785</v>
          </cell>
          <cell r="AR101">
            <v>-20672.333999999999</v>
          </cell>
          <cell r="AS101">
            <v>-16411.91</v>
          </cell>
          <cell r="AU101">
            <v>0</v>
          </cell>
          <cell r="AZ101">
            <v>420236.54100000003</v>
          </cell>
          <cell r="BA101">
            <v>0</v>
          </cell>
          <cell r="BB101">
            <v>0</v>
          </cell>
          <cell r="BD101">
            <v>0</v>
          </cell>
          <cell r="BE101" t="str">
            <v>itr@eika.no</v>
          </cell>
          <cell r="BF101">
            <v>0</v>
          </cell>
          <cell r="BG101">
            <v>9496853</v>
          </cell>
          <cell r="BI101">
            <v>0</v>
          </cell>
          <cell r="BJ101">
            <v>0</v>
          </cell>
          <cell r="BK101">
            <v>298.8</v>
          </cell>
          <cell r="BL101">
            <v>0</v>
          </cell>
          <cell r="BM101">
            <v>0</v>
          </cell>
          <cell r="BN101">
            <v>0</v>
          </cell>
          <cell r="BO101">
            <v>21304.008000000002</v>
          </cell>
          <cell r="BP101">
            <v>43155.6</v>
          </cell>
          <cell r="BQ101">
            <v>165000.18</v>
          </cell>
          <cell r="BR101">
            <v>0</v>
          </cell>
          <cell r="BS101">
            <v>7450.2</v>
          </cell>
          <cell r="BT101">
            <v>0</v>
          </cell>
          <cell r="BU101">
            <v>0</v>
          </cell>
          <cell r="BV101">
            <v>0</v>
          </cell>
          <cell r="BW101">
            <v>7577.2</v>
          </cell>
          <cell r="BX101">
            <v>420236.54100000003</v>
          </cell>
          <cell r="BY101">
            <v>165000.18</v>
          </cell>
          <cell r="BZ101">
            <v>0</v>
          </cell>
          <cell r="CA101">
            <v>0</v>
          </cell>
          <cell r="CB101">
            <v>0</v>
          </cell>
          <cell r="CC101">
            <v>7450.2</v>
          </cell>
          <cell r="CD101">
            <v>420236.54100000003</v>
          </cell>
          <cell r="CH101">
            <v>420236.54100000003</v>
          </cell>
          <cell r="CP101">
            <v>420236.54100000003</v>
          </cell>
          <cell r="CW101">
            <v>420236.54100000003</v>
          </cell>
          <cell r="CX101">
            <v>189100</v>
          </cell>
          <cell r="CZ101">
            <v>81000</v>
          </cell>
          <cell r="DA101">
            <v>0</v>
          </cell>
          <cell r="DC101">
            <v>420236.54100000003</v>
          </cell>
          <cell r="DD101">
            <v>0</v>
          </cell>
          <cell r="DE101">
            <v>0</v>
          </cell>
          <cell r="DF101">
            <v>0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214630</v>
          </cell>
          <cell r="EB101">
            <v>235276</v>
          </cell>
          <cell r="EC101">
            <v>267624</v>
          </cell>
          <cell r="ED101">
            <v>35876.5</v>
          </cell>
          <cell r="FC101">
            <v>0</v>
          </cell>
          <cell r="FG101">
            <v>0</v>
          </cell>
          <cell r="FH101">
            <v>420236.54100000003</v>
          </cell>
          <cell r="FI101">
            <v>0</v>
          </cell>
          <cell r="FN101">
            <v>420236.54100000003</v>
          </cell>
          <cell r="FO101">
            <v>0</v>
          </cell>
          <cell r="GB101">
            <v>0</v>
          </cell>
          <cell r="GM101">
            <v>94391</v>
          </cell>
        </row>
        <row r="102">
          <cell r="B102">
            <v>993821837</v>
          </cell>
          <cell r="C102" t="str">
            <v>KLP Banken AS</v>
          </cell>
          <cell r="D102">
            <v>201303</v>
          </cell>
          <cell r="F102">
            <v>1160554</v>
          </cell>
          <cell r="G102">
            <v>1160554</v>
          </cell>
          <cell r="H102">
            <v>0</v>
          </cell>
          <cell r="I102">
            <v>0</v>
          </cell>
          <cell r="J102">
            <v>1160554</v>
          </cell>
          <cell r="K102">
            <v>0</v>
          </cell>
          <cell r="M102">
            <v>0</v>
          </cell>
          <cell r="N102">
            <v>0</v>
          </cell>
          <cell r="O102">
            <v>587429.53200000001</v>
          </cell>
          <cell r="Q102">
            <v>558878.93200000003</v>
          </cell>
          <cell r="R102">
            <v>0</v>
          </cell>
          <cell r="S102">
            <v>0</v>
          </cell>
          <cell r="T102">
            <v>0</v>
          </cell>
          <cell r="U102">
            <v>28550.6</v>
          </cell>
          <cell r="V102">
            <v>28550.6</v>
          </cell>
          <cell r="W102">
            <v>0</v>
          </cell>
          <cell r="X102">
            <v>0</v>
          </cell>
          <cell r="Z102">
            <v>0</v>
          </cell>
          <cell r="AB102">
            <v>0</v>
          </cell>
          <cell r="AC102">
            <v>0</v>
          </cell>
          <cell r="AE102">
            <v>0.15805184271872799</v>
          </cell>
          <cell r="AF102">
            <v>0.15805184271872799</v>
          </cell>
          <cell r="AG102">
            <v>750000</v>
          </cell>
          <cell r="AI102">
            <v>418663</v>
          </cell>
          <cell r="AJ102">
            <v>23419</v>
          </cell>
          <cell r="AO102">
            <v>0</v>
          </cell>
          <cell r="AR102">
            <v>-20995</v>
          </cell>
          <cell r="AS102">
            <v>-10533</v>
          </cell>
          <cell r="AU102">
            <v>0</v>
          </cell>
          <cell r="AZ102">
            <v>1160554</v>
          </cell>
          <cell r="BA102">
            <v>0</v>
          </cell>
          <cell r="BB102">
            <v>0</v>
          </cell>
          <cell r="BD102">
            <v>0</v>
          </cell>
          <cell r="BE102" t="str">
            <v>agh@klp.no</v>
          </cell>
          <cell r="BF102">
            <v>1808392</v>
          </cell>
          <cell r="BH102">
            <v>245951</v>
          </cell>
          <cell r="BI102">
            <v>1785207</v>
          </cell>
          <cell r="BJ102">
            <v>44190.080000000002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377306.25599999999</v>
          </cell>
          <cell r="BP102">
            <v>0</v>
          </cell>
          <cell r="BQ102">
            <v>0</v>
          </cell>
          <cell r="BR102">
            <v>68819.156000000003</v>
          </cell>
          <cell r="BS102">
            <v>2031.52</v>
          </cell>
          <cell r="BT102">
            <v>0</v>
          </cell>
          <cell r="BU102">
            <v>0</v>
          </cell>
          <cell r="BV102">
            <v>0</v>
          </cell>
          <cell r="BW102">
            <v>66531.92</v>
          </cell>
          <cell r="BX102">
            <v>1160554</v>
          </cell>
          <cell r="BY102">
            <v>0</v>
          </cell>
          <cell r="BZ102">
            <v>49985.796000000002</v>
          </cell>
          <cell r="CA102">
            <v>18833.36</v>
          </cell>
          <cell r="CB102">
            <v>1426.96</v>
          </cell>
          <cell r="CC102">
            <v>604.55999999999995</v>
          </cell>
          <cell r="CD102">
            <v>1160554</v>
          </cell>
          <cell r="CH102">
            <v>1160554</v>
          </cell>
          <cell r="CP102">
            <v>1160554</v>
          </cell>
          <cell r="CW102">
            <v>1160554</v>
          </cell>
          <cell r="CX102">
            <v>750000</v>
          </cell>
          <cell r="CZ102">
            <v>418663</v>
          </cell>
          <cell r="DA102">
            <v>0</v>
          </cell>
          <cell r="DC102">
            <v>1160554</v>
          </cell>
          <cell r="DD102">
            <v>0</v>
          </cell>
          <cell r="DE102">
            <v>0</v>
          </cell>
          <cell r="DF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396973</v>
          </cell>
          <cell r="EB102">
            <v>75568</v>
          </cell>
          <cell r="EC102">
            <v>98471</v>
          </cell>
          <cell r="ED102">
            <v>28550.6</v>
          </cell>
          <cell r="FC102">
            <v>0</v>
          </cell>
          <cell r="FG102">
            <v>0</v>
          </cell>
          <cell r="FH102">
            <v>1160554</v>
          </cell>
          <cell r="FI102">
            <v>1808392</v>
          </cell>
          <cell r="FJ102">
            <v>4295</v>
          </cell>
          <cell r="FL102">
            <v>37780</v>
          </cell>
          <cell r="FM102">
            <v>125160</v>
          </cell>
          <cell r="FN102">
            <v>1160554</v>
          </cell>
          <cell r="GB102">
            <v>0</v>
          </cell>
        </row>
        <row r="103">
          <cell r="B103">
            <v>914864445</v>
          </cell>
          <cell r="C103" t="str">
            <v>BN Bank ASA</v>
          </cell>
          <cell r="D103">
            <v>201303</v>
          </cell>
          <cell r="F103">
            <v>3426907</v>
          </cell>
          <cell r="G103">
            <v>2454562.5</v>
          </cell>
          <cell r="H103">
            <v>972344.5</v>
          </cell>
          <cell r="I103">
            <v>658582</v>
          </cell>
          <cell r="J103">
            <v>2575773</v>
          </cell>
          <cell r="K103">
            <v>0</v>
          </cell>
          <cell r="M103">
            <v>-121210.5</v>
          </cell>
          <cell r="N103">
            <v>-121210.5</v>
          </cell>
          <cell r="O103">
            <v>1300485.09570459</v>
          </cell>
          <cell r="Q103">
            <v>1291229.2757045899</v>
          </cell>
          <cell r="R103">
            <v>0</v>
          </cell>
          <cell r="S103">
            <v>0</v>
          </cell>
          <cell r="T103">
            <v>0</v>
          </cell>
          <cell r="U103">
            <v>33639.1</v>
          </cell>
          <cell r="V103">
            <v>33639.1</v>
          </cell>
          <cell r="W103">
            <v>0</v>
          </cell>
          <cell r="X103">
            <v>0</v>
          </cell>
          <cell r="Z103">
            <v>0</v>
          </cell>
          <cell r="AB103">
            <v>-24383.279999999999</v>
          </cell>
          <cell r="AC103">
            <v>-4989.6000000000004</v>
          </cell>
          <cell r="AD103">
            <v>-4989.6000000000004</v>
          </cell>
          <cell r="AE103">
            <v>0.21080792152521199</v>
          </cell>
          <cell r="AF103">
            <v>0.15099365663518899</v>
          </cell>
          <cell r="AG103">
            <v>668417</v>
          </cell>
          <cell r="AI103">
            <v>265002</v>
          </cell>
          <cell r="AJ103">
            <v>1091706</v>
          </cell>
          <cell r="AN103">
            <v>173869</v>
          </cell>
          <cell r="AO103">
            <v>16050</v>
          </cell>
          <cell r="AR103">
            <v>-7453</v>
          </cell>
          <cell r="AU103">
            <v>290400</v>
          </cell>
          <cell r="AX103">
            <v>803155</v>
          </cell>
          <cell r="AZ103">
            <v>3426907</v>
          </cell>
          <cell r="BA103">
            <v>1093555</v>
          </cell>
          <cell r="BB103">
            <v>803155</v>
          </cell>
          <cell r="BD103">
            <v>658582</v>
          </cell>
          <cell r="BE103" t="str">
            <v>haa@bnbank.no</v>
          </cell>
          <cell r="BF103">
            <v>10223671.762088699</v>
          </cell>
          <cell r="BG103">
            <v>1596.9049</v>
          </cell>
          <cell r="BH103">
            <v>6949978.5321851503</v>
          </cell>
          <cell r="BI103">
            <v>9365196.2232277002</v>
          </cell>
          <cell r="BJ103">
            <v>0</v>
          </cell>
          <cell r="BK103">
            <v>6000</v>
          </cell>
          <cell r="BL103">
            <v>30160</v>
          </cell>
          <cell r="BM103">
            <v>0</v>
          </cell>
          <cell r="BN103">
            <v>0</v>
          </cell>
          <cell r="BO103">
            <v>402337.62084448</v>
          </cell>
          <cell r="BP103">
            <v>55031.45748248</v>
          </cell>
          <cell r="BQ103">
            <v>2692.2062953999998</v>
          </cell>
          <cell r="BR103">
            <v>732107.89669262804</v>
          </cell>
          <cell r="BS103">
            <v>8430.3503896000002</v>
          </cell>
          <cell r="BT103">
            <v>0</v>
          </cell>
          <cell r="BU103">
            <v>18168</v>
          </cell>
          <cell r="BV103">
            <v>0</v>
          </cell>
          <cell r="BW103">
            <v>36301.743999999999</v>
          </cell>
          <cell r="BX103">
            <v>3426907</v>
          </cell>
          <cell r="BY103">
            <v>83.687225400000003</v>
          </cell>
          <cell r="BZ103">
            <v>262225.49425037601</v>
          </cell>
          <cell r="CA103">
            <v>465911.01175425202</v>
          </cell>
          <cell r="CB103">
            <v>8430.3503896000002</v>
          </cell>
          <cell r="CC103">
            <v>0</v>
          </cell>
          <cell r="CD103">
            <v>3426907</v>
          </cell>
          <cell r="CF103">
            <v>658582</v>
          </cell>
          <cell r="CG103">
            <v>-290400</v>
          </cell>
          <cell r="CH103">
            <v>3426907</v>
          </cell>
          <cell r="CP103">
            <v>3426907</v>
          </cell>
          <cell r="CQ103">
            <v>-242421</v>
          </cell>
          <cell r="CW103">
            <v>3426907</v>
          </cell>
          <cell r="CX103">
            <v>668417</v>
          </cell>
          <cell r="CZ103">
            <v>265002</v>
          </cell>
          <cell r="DA103">
            <v>0</v>
          </cell>
          <cell r="DC103">
            <v>3426907</v>
          </cell>
          <cell r="DD103">
            <v>0</v>
          </cell>
          <cell r="DE103">
            <v>0</v>
          </cell>
          <cell r="DF103">
            <v>658582</v>
          </cell>
          <cell r="DI103">
            <v>658582</v>
          </cell>
          <cell r="DL103">
            <v>-290400</v>
          </cell>
          <cell r="DO103">
            <v>-290400</v>
          </cell>
          <cell r="DQ103">
            <v>290400</v>
          </cell>
          <cell r="DR103">
            <v>0</v>
          </cell>
          <cell r="DU103">
            <v>803155</v>
          </cell>
          <cell r="DV103">
            <v>803155</v>
          </cell>
          <cell r="DW103">
            <v>803155</v>
          </cell>
          <cell r="EA103">
            <v>223535</v>
          </cell>
          <cell r="EB103">
            <v>186616</v>
          </cell>
          <cell r="EC103">
            <v>262631</v>
          </cell>
          <cell r="ED103">
            <v>33639.1</v>
          </cell>
          <cell r="FC103">
            <v>0</v>
          </cell>
          <cell r="FG103">
            <v>0</v>
          </cell>
          <cell r="FH103">
            <v>3426907</v>
          </cell>
          <cell r="FI103">
            <v>10223671.762088699</v>
          </cell>
          <cell r="FJ103">
            <v>0</v>
          </cell>
          <cell r="FK103">
            <v>474891.58186999999</v>
          </cell>
          <cell r="FL103">
            <v>957124.54672999994</v>
          </cell>
          <cell r="FM103">
            <v>215214.503</v>
          </cell>
          <cell r="FN103">
            <v>3426907</v>
          </cell>
          <cell r="GB103">
            <v>0</v>
          </cell>
          <cell r="GY103">
            <v>37032.605810000001</v>
          </cell>
          <cell r="HD103">
            <v>77014.594200000007</v>
          </cell>
          <cell r="HF103">
            <v>0</v>
          </cell>
          <cell r="HG103">
            <v>0</v>
          </cell>
          <cell r="HH103">
            <v>0</v>
          </cell>
          <cell r="HJ103">
            <v>0</v>
          </cell>
          <cell r="HK103">
            <v>0</v>
          </cell>
          <cell r="HX103">
            <v>53959</v>
          </cell>
          <cell r="HZ103">
            <v>9152</v>
          </cell>
        </row>
        <row r="104">
          <cell r="B104">
            <v>983521592</v>
          </cell>
          <cell r="C104" t="str">
            <v>Santander Consumer Bank AS</v>
          </cell>
          <cell r="D104">
            <v>201303</v>
          </cell>
          <cell r="F104">
            <v>5900420.3438499998</v>
          </cell>
          <cell r="G104">
            <v>5340764.3438499998</v>
          </cell>
          <cell r="H104">
            <v>559656</v>
          </cell>
          <cell r="I104">
            <v>0</v>
          </cell>
          <cell r="J104">
            <v>5340764.3438499998</v>
          </cell>
          <cell r="K104">
            <v>0</v>
          </cell>
          <cell r="M104">
            <v>0</v>
          </cell>
          <cell r="N104">
            <v>0</v>
          </cell>
          <cell r="O104">
            <v>4045588.6120408</v>
          </cell>
          <cell r="Q104">
            <v>3808633.0854115998</v>
          </cell>
          <cell r="R104">
            <v>0</v>
          </cell>
          <cell r="S104">
            <v>0</v>
          </cell>
          <cell r="T104">
            <v>0</v>
          </cell>
          <cell r="U104">
            <v>291197.61485399998</v>
          </cell>
          <cell r="V104">
            <v>291197.61485399998</v>
          </cell>
          <cell r="W104">
            <v>0</v>
          </cell>
          <cell r="X104">
            <v>0</v>
          </cell>
          <cell r="Z104">
            <v>0</v>
          </cell>
          <cell r="AB104">
            <v>-54242.088224799998</v>
          </cell>
          <cell r="AC104">
            <v>-54242.088224799998</v>
          </cell>
          <cell r="AD104">
            <v>-54242.088224799998</v>
          </cell>
          <cell r="AE104">
            <v>0.116678602985755</v>
          </cell>
          <cell r="AF104">
            <v>0.1056116151396</v>
          </cell>
          <cell r="AG104">
            <v>3848469.12</v>
          </cell>
          <cell r="AI104">
            <v>891313.89702000003</v>
          </cell>
          <cell r="AJ104">
            <v>972660.80715999997</v>
          </cell>
          <cell r="AR104">
            <v>-371679.48032999999</v>
          </cell>
          <cell r="AU104">
            <v>0</v>
          </cell>
          <cell r="AX104">
            <v>647656</v>
          </cell>
          <cell r="AZ104">
            <v>5900420.3438499998</v>
          </cell>
          <cell r="BA104">
            <v>559656</v>
          </cell>
          <cell r="BB104">
            <v>559656</v>
          </cell>
          <cell r="BD104">
            <v>0</v>
          </cell>
          <cell r="BE104" t="str">
            <v>marius.fjellheim@santanderconsumer.no</v>
          </cell>
          <cell r="BG104">
            <v>57209909.782278098</v>
          </cell>
          <cell r="BI104">
            <v>0</v>
          </cell>
          <cell r="BJ104">
            <v>0</v>
          </cell>
          <cell r="BK104">
            <v>5396.4069304409204</v>
          </cell>
          <cell r="BL104">
            <v>0</v>
          </cell>
          <cell r="BM104">
            <v>0</v>
          </cell>
          <cell r="BN104">
            <v>0</v>
          </cell>
          <cell r="BO104">
            <v>195080.247737358</v>
          </cell>
          <cell r="BP104">
            <v>368711.105433964</v>
          </cell>
          <cell r="BQ104">
            <v>3017279.3360086898</v>
          </cell>
          <cell r="BR104">
            <v>0</v>
          </cell>
          <cell r="BS104">
            <v>108975.733525145</v>
          </cell>
          <cell r="BT104">
            <v>0</v>
          </cell>
          <cell r="BU104">
            <v>0</v>
          </cell>
          <cell r="BV104">
            <v>0</v>
          </cell>
          <cell r="BW104">
            <v>113190.25577600001</v>
          </cell>
          <cell r="BX104">
            <v>5900420.3438499998</v>
          </cell>
          <cell r="BY104">
            <v>3017279.3360086898</v>
          </cell>
          <cell r="BZ104">
            <v>0</v>
          </cell>
          <cell r="CA104">
            <v>0</v>
          </cell>
          <cell r="CB104">
            <v>0</v>
          </cell>
          <cell r="CC104">
            <v>108975.733525145</v>
          </cell>
          <cell r="CD104">
            <v>5900420.3438499998</v>
          </cell>
          <cell r="CH104">
            <v>5900420.3438499998</v>
          </cell>
          <cell r="CP104">
            <v>5900420.3438499998</v>
          </cell>
          <cell r="CW104">
            <v>5900420.3438499998</v>
          </cell>
          <cell r="CX104">
            <v>3848469.12</v>
          </cell>
          <cell r="CZ104">
            <v>891313.89702000003</v>
          </cell>
          <cell r="DA104">
            <v>0</v>
          </cell>
          <cell r="DC104">
            <v>5900420.3438499998</v>
          </cell>
          <cell r="DD104">
            <v>0</v>
          </cell>
          <cell r="DE104">
            <v>0</v>
          </cell>
          <cell r="DF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559656</v>
          </cell>
          <cell r="DV104">
            <v>559656</v>
          </cell>
          <cell r="DW104">
            <v>647656</v>
          </cell>
          <cell r="DY104">
            <v>-88000</v>
          </cell>
          <cell r="EA104">
            <v>1722814.30675</v>
          </cell>
          <cell r="EB104">
            <v>1911212.9584600001</v>
          </cell>
          <cell r="EC104">
            <v>2189925.0318700001</v>
          </cell>
          <cell r="ED104">
            <v>291197.61485399998</v>
          </cell>
          <cell r="FC104">
            <v>0</v>
          </cell>
          <cell r="FG104">
            <v>0</v>
          </cell>
          <cell r="FH104">
            <v>5900420.3438499998</v>
          </cell>
          <cell r="FN104">
            <v>5900420.3438499998</v>
          </cell>
          <cell r="FO104">
            <v>0</v>
          </cell>
          <cell r="FQ104">
            <v>0</v>
          </cell>
          <cell r="GB104">
            <v>0</v>
          </cell>
        </row>
        <row r="105">
          <cell r="B105">
            <v>991455671</v>
          </cell>
          <cell r="C105" t="str">
            <v>Bank Norwegian AS</v>
          </cell>
          <cell r="D105">
            <v>201303</v>
          </cell>
          <cell r="F105">
            <v>600848.68200000003</v>
          </cell>
          <cell r="G105">
            <v>570848.68200000003</v>
          </cell>
          <cell r="H105">
            <v>30000</v>
          </cell>
          <cell r="I105">
            <v>0</v>
          </cell>
          <cell r="J105">
            <v>570848.68200000003</v>
          </cell>
          <cell r="K105">
            <v>0</v>
          </cell>
          <cell r="M105">
            <v>0</v>
          </cell>
          <cell r="N105">
            <v>0</v>
          </cell>
          <cell r="O105">
            <v>381855.04777811997</v>
          </cell>
          <cell r="Q105">
            <v>338029.28475512</v>
          </cell>
          <cell r="R105">
            <v>0</v>
          </cell>
          <cell r="S105">
            <v>0</v>
          </cell>
          <cell r="T105">
            <v>0</v>
          </cell>
          <cell r="U105">
            <v>51345.976949999997</v>
          </cell>
          <cell r="V105">
            <v>51345.976949999997</v>
          </cell>
          <cell r="W105">
            <v>0</v>
          </cell>
          <cell r="X105">
            <v>0</v>
          </cell>
          <cell r="Z105">
            <v>0</v>
          </cell>
          <cell r="AB105">
            <v>-7520.1727199999996</v>
          </cell>
          <cell r="AC105">
            <v>-7520.1727199999996</v>
          </cell>
          <cell r="AD105">
            <v>-7520.1727199999996</v>
          </cell>
          <cell r="AE105">
            <v>0.125879950624432</v>
          </cell>
          <cell r="AF105">
            <v>0.119594843189125</v>
          </cell>
          <cell r="AG105">
            <v>170000</v>
          </cell>
          <cell r="AI105">
            <v>139978</v>
          </cell>
          <cell r="AJ105">
            <v>232851.05100000001</v>
          </cell>
          <cell r="AO105">
            <v>53803.07</v>
          </cell>
          <cell r="AR105">
            <v>-25552.148000000001</v>
          </cell>
          <cell r="AS105">
            <v>-231.291</v>
          </cell>
          <cell r="AU105">
            <v>0</v>
          </cell>
          <cell r="AX105">
            <v>30000</v>
          </cell>
          <cell r="AZ105">
            <v>600848.68200000003</v>
          </cell>
          <cell r="BA105">
            <v>30000</v>
          </cell>
          <cell r="BB105">
            <v>30000</v>
          </cell>
          <cell r="BD105">
            <v>0</v>
          </cell>
          <cell r="BE105" t="str">
            <v>udm@banknorwegian.no</v>
          </cell>
          <cell r="BG105">
            <v>4680924.9259000001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22174.34691312</v>
          </cell>
          <cell r="BP105">
            <v>0</v>
          </cell>
          <cell r="BQ105">
            <v>279782.016642</v>
          </cell>
          <cell r="BR105">
            <v>0</v>
          </cell>
          <cell r="BS105">
            <v>26887.08728</v>
          </cell>
          <cell r="BT105">
            <v>0</v>
          </cell>
          <cell r="BU105">
            <v>0</v>
          </cell>
          <cell r="BV105">
            <v>0</v>
          </cell>
          <cell r="BW105">
            <v>9185.8339199999991</v>
          </cell>
          <cell r="BX105">
            <v>600848.68200000003</v>
          </cell>
          <cell r="BY105">
            <v>279782.016642</v>
          </cell>
          <cell r="BZ105">
            <v>0</v>
          </cell>
          <cell r="CA105">
            <v>0</v>
          </cell>
          <cell r="CB105">
            <v>26887.08728</v>
          </cell>
          <cell r="CC105">
            <v>0</v>
          </cell>
          <cell r="CD105">
            <v>600848.68200000003</v>
          </cell>
          <cell r="CH105">
            <v>600848.68200000003</v>
          </cell>
          <cell r="CP105">
            <v>600848.68200000003</v>
          </cell>
          <cell r="CW105">
            <v>600848.68200000003</v>
          </cell>
          <cell r="CX105">
            <v>170000</v>
          </cell>
          <cell r="CZ105">
            <v>139978</v>
          </cell>
          <cell r="DA105">
            <v>0</v>
          </cell>
          <cell r="DC105">
            <v>600848.68200000003</v>
          </cell>
          <cell r="DD105">
            <v>0</v>
          </cell>
          <cell r="DE105">
            <v>0</v>
          </cell>
          <cell r="DF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30000</v>
          </cell>
          <cell r="DV105">
            <v>30000</v>
          </cell>
          <cell r="DW105">
            <v>30000</v>
          </cell>
          <cell r="EA105">
            <v>188495</v>
          </cell>
          <cell r="EB105">
            <v>340662</v>
          </cell>
          <cell r="EC105">
            <v>497762.53899999999</v>
          </cell>
          <cell r="ED105">
            <v>51345.976949999997</v>
          </cell>
          <cell r="FC105">
            <v>0</v>
          </cell>
          <cell r="FG105">
            <v>0</v>
          </cell>
          <cell r="FH105">
            <v>600848.68200000003</v>
          </cell>
          <cell r="FN105">
            <v>600848.68200000003</v>
          </cell>
          <cell r="GB105">
            <v>0</v>
          </cell>
        </row>
        <row r="106">
          <cell r="B106">
            <v>980374181</v>
          </cell>
          <cell r="C106" t="str">
            <v>Landkreditt Bank AS</v>
          </cell>
          <cell r="D106">
            <v>201303</v>
          </cell>
          <cell r="F106">
            <v>1128374</v>
          </cell>
          <cell r="G106">
            <v>1128374</v>
          </cell>
          <cell r="H106">
            <v>0</v>
          </cell>
          <cell r="I106">
            <v>0</v>
          </cell>
          <cell r="J106">
            <v>1128374</v>
          </cell>
          <cell r="K106">
            <v>0</v>
          </cell>
          <cell r="M106">
            <v>0</v>
          </cell>
          <cell r="N106">
            <v>0</v>
          </cell>
          <cell r="O106">
            <v>715474.02</v>
          </cell>
          <cell r="Q106">
            <v>681292.9</v>
          </cell>
          <cell r="R106">
            <v>0</v>
          </cell>
          <cell r="S106">
            <v>0</v>
          </cell>
          <cell r="T106">
            <v>0</v>
          </cell>
          <cell r="U106">
            <v>33969.199999999997</v>
          </cell>
          <cell r="V106">
            <v>33969.199999999997</v>
          </cell>
          <cell r="W106">
            <v>0</v>
          </cell>
          <cell r="X106">
            <v>0</v>
          </cell>
          <cell r="Z106">
            <v>0</v>
          </cell>
          <cell r="AB106">
            <v>211.92</v>
          </cell>
          <cell r="AC106">
            <v>211.92</v>
          </cell>
          <cell r="AE106">
            <v>0.12616799139680901</v>
          </cell>
          <cell r="AF106">
            <v>0.12616799139680901</v>
          </cell>
          <cell r="AG106">
            <v>950000</v>
          </cell>
          <cell r="AJ106">
            <v>214797</v>
          </cell>
          <cell r="AR106">
            <v>-33774</v>
          </cell>
          <cell r="AU106">
            <v>0</v>
          </cell>
          <cell r="AZ106">
            <v>1128374</v>
          </cell>
          <cell r="BA106">
            <v>0</v>
          </cell>
          <cell r="BB106">
            <v>0</v>
          </cell>
          <cell r="BD106">
            <v>0</v>
          </cell>
          <cell r="BE106" t="str">
            <v>Hans.erik.hassel@lkbank.no</v>
          </cell>
          <cell r="BF106">
            <v>8551211</v>
          </cell>
          <cell r="BG106">
            <v>4840041</v>
          </cell>
          <cell r="BH106">
            <v>817826</v>
          </cell>
          <cell r="BI106">
            <v>8081546.4000000004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43497.852800000001</v>
          </cell>
          <cell r="BP106">
            <v>41241.040000000001</v>
          </cell>
          <cell r="BQ106">
            <v>235374.924</v>
          </cell>
          <cell r="BR106">
            <v>290947.9952</v>
          </cell>
          <cell r="BS106">
            <v>21578.799999999999</v>
          </cell>
          <cell r="BT106">
            <v>0</v>
          </cell>
          <cell r="BU106">
            <v>0</v>
          </cell>
          <cell r="BV106">
            <v>31812.743999999999</v>
          </cell>
          <cell r="BW106">
            <v>16839.544000000002</v>
          </cell>
          <cell r="BX106">
            <v>1128374</v>
          </cell>
          <cell r="BY106">
            <v>235374.924</v>
          </cell>
          <cell r="BZ106">
            <v>226283.29920000001</v>
          </cell>
          <cell r="CA106">
            <v>64141.735999999997</v>
          </cell>
          <cell r="CB106">
            <v>9400.1280000000006</v>
          </cell>
          <cell r="CC106">
            <v>12178.752</v>
          </cell>
          <cell r="CD106">
            <v>1128374</v>
          </cell>
          <cell r="CH106">
            <v>1128374</v>
          </cell>
          <cell r="CP106">
            <v>1128374</v>
          </cell>
          <cell r="CW106">
            <v>1128374</v>
          </cell>
          <cell r="CX106">
            <v>950000</v>
          </cell>
          <cell r="DA106">
            <v>0</v>
          </cell>
          <cell r="DC106">
            <v>1128374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215214</v>
          </cell>
          <cell r="EB106">
            <v>225006</v>
          </cell>
          <cell r="EC106">
            <v>239164</v>
          </cell>
          <cell r="ED106">
            <v>33969.199999999997</v>
          </cell>
          <cell r="FC106">
            <v>0</v>
          </cell>
          <cell r="FG106">
            <v>0</v>
          </cell>
          <cell r="FH106">
            <v>1128374</v>
          </cell>
          <cell r="FI106">
            <v>8551211</v>
          </cell>
          <cell r="FK106">
            <v>207307</v>
          </cell>
          <cell r="FL106">
            <v>607638</v>
          </cell>
          <cell r="FN106">
            <v>1128374</v>
          </cell>
          <cell r="FO106">
            <v>3173411</v>
          </cell>
          <cell r="FQ106">
            <v>65896</v>
          </cell>
          <cell r="FR106">
            <v>244604</v>
          </cell>
          <cell r="GB106">
            <v>0</v>
          </cell>
          <cell r="GL106">
            <v>1500</v>
          </cell>
          <cell r="GP106">
            <v>3047</v>
          </cell>
          <cell r="HA106">
            <v>2357</v>
          </cell>
          <cell r="HW106">
            <v>1042671</v>
          </cell>
          <cell r="HX106">
            <v>198466</v>
          </cell>
        </row>
        <row r="107">
          <cell r="B107">
            <v>990906475</v>
          </cell>
          <cell r="C107" t="str">
            <v>Pareto Bank</v>
          </cell>
          <cell r="D107">
            <v>201303</v>
          </cell>
          <cell r="F107">
            <v>1022135</v>
          </cell>
          <cell r="G107">
            <v>1022135</v>
          </cell>
          <cell r="H107">
            <v>0</v>
          </cell>
          <cell r="I107">
            <v>236000</v>
          </cell>
          <cell r="J107">
            <v>1022135</v>
          </cell>
          <cell r="K107">
            <v>0</v>
          </cell>
          <cell r="M107">
            <v>0</v>
          </cell>
          <cell r="N107">
            <v>0</v>
          </cell>
          <cell r="O107">
            <v>601313.94640000002</v>
          </cell>
          <cell r="Q107">
            <v>581342.29639999999</v>
          </cell>
          <cell r="R107">
            <v>0</v>
          </cell>
          <cell r="S107">
            <v>0</v>
          </cell>
          <cell r="T107">
            <v>0</v>
          </cell>
          <cell r="U107">
            <v>20443.650000000001</v>
          </cell>
          <cell r="V107">
            <v>20443.650000000001</v>
          </cell>
          <cell r="W107">
            <v>0</v>
          </cell>
          <cell r="X107">
            <v>0</v>
          </cell>
          <cell r="Z107">
            <v>0</v>
          </cell>
          <cell r="AB107">
            <v>-472</v>
          </cell>
          <cell r="AC107">
            <v>-472</v>
          </cell>
          <cell r="AD107">
            <v>-472</v>
          </cell>
          <cell r="AE107">
            <v>0.13598686757483799</v>
          </cell>
          <cell r="AF107">
            <v>0.13598686757483799</v>
          </cell>
          <cell r="AG107">
            <v>510000</v>
          </cell>
          <cell r="AI107">
            <v>225469</v>
          </cell>
          <cell r="AJ107">
            <v>62808</v>
          </cell>
          <cell r="AN107">
            <v>13528</v>
          </cell>
          <cell r="AR107">
            <v>-25670</v>
          </cell>
          <cell r="AU107">
            <v>0</v>
          </cell>
          <cell r="AZ107">
            <v>1022135</v>
          </cell>
          <cell r="BA107">
            <v>0</v>
          </cell>
          <cell r="BB107">
            <v>0</v>
          </cell>
          <cell r="BD107">
            <v>236000</v>
          </cell>
          <cell r="BE107" t="str">
            <v>ole.tandberg@paretobank.no</v>
          </cell>
          <cell r="BF107">
            <v>476475</v>
          </cell>
          <cell r="BH107">
            <v>58277</v>
          </cell>
          <cell r="BI107">
            <v>445719.5</v>
          </cell>
          <cell r="BJ107">
            <v>0</v>
          </cell>
          <cell r="BK107">
            <v>1515.008</v>
          </cell>
          <cell r="BL107">
            <v>0</v>
          </cell>
          <cell r="BM107">
            <v>0</v>
          </cell>
          <cell r="BN107">
            <v>0</v>
          </cell>
          <cell r="BO107">
            <v>9206.4959999999992</v>
          </cell>
          <cell r="BP107">
            <v>507471.19040000002</v>
          </cell>
          <cell r="BQ107">
            <v>0</v>
          </cell>
          <cell r="BR107">
            <v>16663.074000000001</v>
          </cell>
          <cell r="BS107">
            <v>6706.1840000000002</v>
          </cell>
          <cell r="BT107">
            <v>0</v>
          </cell>
          <cell r="BU107">
            <v>7159.3519999999999</v>
          </cell>
          <cell r="BV107">
            <v>5415.76</v>
          </cell>
          <cell r="BW107">
            <v>27205.232</v>
          </cell>
          <cell r="BX107">
            <v>1022135</v>
          </cell>
          <cell r="BY107">
            <v>0</v>
          </cell>
          <cell r="BZ107">
            <v>12480.146000000001</v>
          </cell>
          <cell r="CA107">
            <v>3906.288</v>
          </cell>
          <cell r="CB107">
            <v>3070.5680000000002</v>
          </cell>
          <cell r="CC107">
            <v>3635.616</v>
          </cell>
          <cell r="CD107">
            <v>1022135</v>
          </cell>
          <cell r="CE107">
            <v>236000</v>
          </cell>
          <cell r="CH107">
            <v>1022135</v>
          </cell>
          <cell r="CP107">
            <v>1022135</v>
          </cell>
          <cell r="CW107">
            <v>1022135</v>
          </cell>
          <cell r="CX107">
            <v>510000</v>
          </cell>
          <cell r="CZ107">
            <v>225469</v>
          </cell>
          <cell r="DA107">
            <v>0</v>
          </cell>
          <cell r="DC107">
            <v>1022135</v>
          </cell>
          <cell r="DD107">
            <v>0</v>
          </cell>
          <cell r="DE107">
            <v>0</v>
          </cell>
          <cell r="DF107">
            <v>236000</v>
          </cell>
          <cell r="DH107">
            <v>236000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86490</v>
          </cell>
          <cell r="EB107">
            <v>145962</v>
          </cell>
          <cell r="EC107">
            <v>176421</v>
          </cell>
          <cell r="ED107">
            <v>20443.650000000001</v>
          </cell>
          <cell r="FC107">
            <v>0</v>
          </cell>
          <cell r="FG107">
            <v>0</v>
          </cell>
          <cell r="FH107">
            <v>1022135</v>
          </cell>
          <cell r="FI107">
            <v>476475</v>
          </cell>
          <cell r="FK107">
            <v>12395</v>
          </cell>
          <cell r="FL107">
            <v>41679</v>
          </cell>
          <cell r="FN107">
            <v>1022135</v>
          </cell>
          <cell r="GB107">
            <v>50457</v>
          </cell>
          <cell r="GP107">
            <v>36567</v>
          </cell>
          <cell r="HA107">
            <v>1004</v>
          </cell>
          <cell r="HC107">
            <v>17290</v>
          </cell>
        </row>
        <row r="108">
          <cell r="B108">
            <v>817244742</v>
          </cell>
          <cell r="C108" t="str">
            <v>Voss Veksel- og Landmandsbank ASA</v>
          </cell>
          <cell r="D108">
            <v>201303</v>
          </cell>
          <cell r="F108">
            <v>358432</v>
          </cell>
          <cell r="G108">
            <v>299237</v>
          </cell>
          <cell r="H108">
            <v>59195</v>
          </cell>
          <cell r="I108">
            <v>35000</v>
          </cell>
          <cell r="J108">
            <v>299237</v>
          </cell>
          <cell r="K108">
            <v>0</v>
          </cell>
          <cell r="M108">
            <v>0</v>
          </cell>
          <cell r="N108">
            <v>0</v>
          </cell>
          <cell r="O108">
            <v>154475</v>
          </cell>
          <cell r="Q108">
            <v>145069.92000000001</v>
          </cell>
          <cell r="R108">
            <v>0</v>
          </cell>
          <cell r="S108">
            <v>0</v>
          </cell>
          <cell r="T108">
            <v>0</v>
          </cell>
          <cell r="U108">
            <v>10810.75</v>
          </cell>
          <cell r="V108">
            <v>10810.75</v>
          </cell>
          <cell r="W108">
            <v>0</v>
          </cell>
          <cell r="X108">
            <v>0</v>
          </cell>
          <cell r="Z108">
            <v>0</v>
          </cell>
          <cell r="AB108">
            <v>-1406</v>
          </cell>
          <cell r="AC108">
            <v>-1406</v>
          </cell>
          <cell r="AD108">
            <v>-1406</v>
          </cell>
          <cell r="AE108">
            <v>0.18562589415763101</v>
          </cell>
          <cell r="AF108">
            <v>0.154969800938663</v>
          </cell>
          <cell r="AG108">
            <v>9500</v>
          </cell>
          <cell r="AH108">
            <v>-15</v>
          </cell>
          <cell r="AJ108">
            <v>276349</v>
          </cell>
          <cell r="AN108">
            <v>19177</v>
          </cell>
          <cell r="AR108">
            <v>-18998</v>
          </cell>
          <cell r="AU108">
            <v>0</v>
          </cell>
          <cell r="AX108">
            <v>50000</v>
          </cell>
          <cell r="AZ108">
            <v>358432</v>
          </cell>
          <cell r="BA108">
            <v>59195</v>
          </cell>
          <cell r="BB108">
            <v>50000</v>
          </cell>
          <cell r="BD108">
            <v>35000</v>
          </cell>
          <cell r="BE108" t="str">
            <v>post@vekselbanken.no</v>
          </cell>
          <cell r="BF108">
            <v>2132548</v>
          </cell>
          <cell r="BH108">
            <v>401759</v>
          </cell>
          <cell r="BI108">
            <v>2106007.4</v>
          </cell>
          <cell r="BJ108">
            <v>0</v>
          </cell>
          <cell r="BK108">
            <v>1.52</v>
          </cell>
          <cell r="BL108">
            <v>0</v>
          </cell>
          <cell r="BM108">
            <v>0</v>
          </cell>
          <cell r="BN108">
            <v>0</v>
          </cell>
          <cell r="BO108">
            <v>1461.12</v>
          </cell>
          <cell r="BP108">
            <v>34056.160000000003</v>
          </cell>
          <cell r="BQ108">
            <v>0</v>
          </cell>
          <cell r="BR108">
            <v>90651.839999999997</v>
          </cell>
          <cell r="BS108">
            <v>4510.8</v>
          </cell>
          <cell r="BT108">
            <v>0</v>
          </cell>
          <cell r="BU108">
            <v>442.48</v>
          </cell>
          <cell r="BV108">
            <v>211.12</v>
          </cell>
          <cell r="BW108">
            <v>13734.88</v>
          </cell>
          <cell r="BX108">
            <v>358432</v>
          </cell>
          <cell r="BY108">
            <v>0</v>
          </cell>
          <cell r="BZ108">
            <v>58968.207199999997</v>
          </cell>
          <cell r="CA108">
            <v>31771.8</v>
          </cell>
          <cell r="CB108">
            <v>1228.48</v>
          </cell>
          <cell r="CC108">
            <v>3282.3119999999999</v>
          </cell>
          <cell r="CD108">
            <v>358432</v>
          </cell>
          <cell r="CF108">
            <v>35000</v>
          </cell>
          <cell r="CH108">
            <v>358432</v>
          </cell>
          <cell r="CP108">
            <v>358432</v>
          </cell>
          <cell r="CW108">
            <v>358432</v>
          </cell>
          <cell r="CX108">
            <v>9500</v>
          </cell>
          <cell r="CY108">
            <v>-15</v>
          </cell>
          <cell r="DA108">
            <v>0</v>
          </cell>
          <cell r="DC108">
            <v>358432</v>
          </cell>
          <cell r="DD108">
            <v>0</v>
          </cell>
          <cell r="DE108">
            <v>0</v>
          </cell>
          <cell r="DF108">
            <v>35000</v>
          </cell>
          <cell r="DI108">
            <v>35000</v>
          </cell>
          <cell r="DL108">
            <v>0</v>
          </cell>
          <cell r="DQ108">
            <v>0</v>
          </cell>
          <cell r="DR108">
            <v>0</v>
          </cell>
          <cell r="DU108">
            <v>50000</v>
          </cell>
          <cell r="DV108">
            <v>50000</v>
          </cell>
          <cell r="DW108">
            <v>50000</v>
          </cell>
          <cell r="EA108">
            <v>70842</v>
          </cell>
          <cell r="EB108">
            <v>68101</v>
          </cell>
          <cell r="EC108">
            <v>77272</v>
          </cell>
          <cell r="ED108">
            <v>10810.75</v>
          </cell>
          <cell r="FC108">
            <v>0</v>
          </cell>
          <cell r="FG108">
            <v>0</v>
          </cell>
          <cell r="FH108">
            <v>358432</v>
          </cell>
          <cell r="FI108">
            <v>2132548</v>
          </cell>
          <cell r="FK108">
            <v>32997</v>
          </cell>
          <cell r="FL108">
            <v>286</v>
          </cell>
          <cell r="FN108">
            <v>358432</v>
          </cell>
          <cell r="GB108">
            <v>0</v>
          </cell>
        </row>
        <row r="109">
          <cell r="B109">
            <v>988257133</v>
          </cell>
          <cell r="C109" t="str">
            <v>Bank2 ASA</v>
          </cell>
          <cell r="D109">
            <v>201303</v>
          </cell>
          <cell r="F109">
            <v>218511.34956</v>
          </cell>
          <cell r="G109">
            <v>218511.34956</v>
          </cell>
          <cell r="H109">
            <v>0</v>
          </cell>
          <cell r="I109">
            <v>0</v>
          </cell>
          <cell r="J109">
            <v>218511.34956</v>
          </cell>
          <cell r="K109">
            <v>0</v>
          </cell>
          <cell r="M109">
            <v>0</v>
          </cell>
          <cell r="N109">
            <v>0</v>
          </cell>
          <cell r="O109">
            <v>90490.086848296007</v>
          </cell>
          <cell r="Q109">
            <v>78735.401323796003</v>
          </cell>
          <cell r="R109">
            <v>0</v>
          </cell>
          <cell r="S109">
            <v>0</v>
          </cell>
          <cell r="T109">
            <v>0</v>
          </cell>
          <cell r="U109">
            <v>12554.685524500001</v>
          </cell>
          <cell r="V109">
            <v>12554.685524500001</v>
          </cell>
          <cell r="W109">
            <v>0</v>
          </cell>
          <cell r="X109">
            <v>0</v>
          </cell>
          <cell r="Z109">
            <v>0</v>
          </cell>
          <cell r="AB109">
            <v>-800</v>
          </cell>
          <cell r="AC109">
            <v>-800</v>
          </cell>
          <cell r="AD109">
            <v>-800</v>
          </cell>
          <cell r="AE109">
            <v>0.193180364542099</v>
          </cell>
          <cell r="AF109">
            <v>0.193180364542099</v>
          </cell>
          <cell r="AG109">
            <v>96482.8</v>
          </cell>
          <cell r="AI109">
            <v>71429.229560000007</v>
          </cell>
          <cell r="AJ109">
            <v>62270.81</v>
          </cell>
          <cell r="AR109">
            <v>-3745.85</v>
          </cell>
          <cell r="AS109">
            <v>-7925.64</v>
          </cell>
          <cell r="AU109">
            <v>0</v>
          </cell>
          <cell r="AZ109">
            <v>218511.34956</v>
          </cell>
          <cell r="BA109">
            <v>0</v>
          </cell>
          <cell r="BB109">
            <v>0</v>
          </cell>
          <cell r="BD109">
            <v>0</v>
          </cell>
          <cell r="BE109" t="str">
            <v>sml@bank2.no</v>
          </cell>
          <cell r="BF109">
            <v>1133709.4942999999</v>
          </cell>
          <cell r="BH109">
            <v>151675</v>
          </cell>
          <cell r="BI109">
            <v>1126843.0645270001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5019.7862400000004</v>
          </cell>
          <cell r="BP109">
            <v>6798.9317587200003</v>
          </cell>
          <cell r="BQ109">
            <v>0</v>
          </cell>
          <cell r="BR109">
            <v>43672.885806756</v>
          </cell>
          <cell r="BS109">
            <v>10926.050227199999</v>
          </cell>
          <cell r="BT109">
            <v>0</v>
          </cell>
          <cell r="BU109">
            <v>2387.9505600000002</v>
          </cell>
          <cell r="BV109">
            <v>6599.5119999999997</v>
          </cell>
          <cell r="BW109">
            <v>3330.2847311199998</v>
          </cell>
          <cell r="BX109">
            <v>218511.34956</v>
          </cell>
          <cell r="BY109">
            <v>0</v>
          </cell>
          <cell r="BZ109">
            <v>31551.605806756001</v>
          </cell>
          <cell r="CA109">
            <v>12121.28</v>
          </cell>
          <cell r="CB109">
            <v>10068.4734672</v>
          </cell>
          <cell r="CC109">
            <v>857.57676000000004</v>
          </cell>
          <cell r="CD109">
            <v>218511.34956</v>
          </cell>
          <cell r="CH109">
            <v>218511.34956</v>
          </cell>
          <cell r="CP109">
            <v>218511.34956</v>
          </cell>
          <cell r="CW109">
            <v>218511.34956</v>
          </cell>
          <cell r="CX109">
            <v>96482.8</v>
          </cell>
          <cell r="CZ109">
            <v>71429.229560000007</v>
          </cell>
          <cell r="DA109">
            <v>0</v>
          </cell>
          <cell r="DC109">
            <v>218511.34956</v>
          </cell>
          <cell r="DD109">
            <v>0</v>
          </cell>
          <cell r="DE109">
            <v>0</v>
          </cell>
          <cell r="DF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0</v>
          </cell>
          <cell r="DV109">
            <v>0</v>
          </cell>
          <cell r="EA109">
            <v>81786.273000000001</v>
          </cell>
          <cell r="EB109">
            <v>80558.437489999997</v>
          </cell>
          <cell r="EC109">
            <v>88749</v>
          </cell>
          <cell r="ED109">
            <v>12554.685524500001</v>
          </cell>
          <cell r="FC109">
            <v>0</v>
          </cell>
          <cell r="FG109">
            <v>0</v>
          </cell>
          <cell r="FH109">
            <v>218511.34956</v>
          </cell>
          <cell r="FI109">
            <v>1133709.4942999999</v>
          </cell>
          <cell r="FK109">
            <v>7640.2535600000001</v>
          </cell>
          <cell r="FL109">
            <v>1508.4538500000001</v>
          </cell>
          <cell r="FN109">
            <v>218511.34956</v>
          </cell>
          <cell r="GB109">
            <v>0</v>
          </cell>
        </row>
        <row r="110">
          <cell r="B110">
            <v>953299216</v>
          </cell>
          <cell r="C110" t="str">
            <v>STOREBRAND BANK ASA</v>
          </cell>
          <cell r="D110">
            <v>201303</v>
          </cell>
          <cell r="F110">
            <v>2723407.1398</v>
          </cell>
          <cell r="G110">
            <v>2564749.9058099999</v>
          </cell>
          <cell r="H110">
            <v>158657.23399000001</v>
          </cell>
          <cell r="I110">
            <v>278318.80047999998</v>
          </cell>
          <cell r="J110">
            <v>2564749.9058099999</v>
          </cell>
          <cell r="K110">
            <v>0</v>
          </cell>
          <cell r="M110">
            <v>0</v>
          </cell>
          <cell r="N110">
            <v>0</v>
          </cell>
          <cell r="O110">
            <v>1518441.10384653</v>
          </cell>
          <cell r="Q110">
            <v>1452692.1574965301</v>
          </cell>
          <cell r="R110">
            <v>0</v>
          </cell>
          <cell r="S110">
            <v>0</v>
          </cell>
          <cell r="T110">
            <v>0</v>
          </cell>
          <cell r="U110">
            <v>69424.946349999998</v>
          </cell>
          <cell r="V110">
            <v>69424.946349999998</v>
          </cell>
          <cell r="W110">
            <v>0</v>
          </cell>
          <cell r="X110">
            <v>0</v>
          </cell>
          <cell r="Z110">
            <v>0</v>
          </cell>
          <cell r="AB110">
            <v>-3676</v>
          </cell>
          <cell r="AC110">
            <v>-3676</v>
          </cell>
          <cell r="AD110">
            <v>-3676</v>
          </cell>
          <cell r="AE110">
            <v>0.14348437396227201</v>
          </cell>
          <cell r="AF110">
            <v>0.13512542037029701</v>
          </cell>
          <cell r="AG110">
            <v>960557.745</v>
          </cell>
          <cell r="AI110">
            <v>156000.20499999999</v>
          </cell>
          <cell r="AJ110">
            <v>1248915.5097399999</v>
          </cell>
          <cell r="AR110">
            <v>-61491.800770000002</v>
          </cell>
          <cell r="AS110">
            <v>-17550.553639999998</v>
          </cell>
          <cell r="AU110">
            <v>0</v>
          </cell>
          <cell r="AV110">
            <v>9323.1</v>
          </cell>
          <cell r="AX110">
            <v>149334.13399</v>
          </cell>
          <cell r="AZ110">
            <v>2723407.1398</v>
          </cell>
          <cell r="BA110">
            <v>158657.23399000001</v>
          </cell>
          <cell r="BB110">
            <v>149334.13399</v>
          </cell>
          <cell r="BD110">
            <v>278318.80047999998</v>
          </cell>
          <cell r="BE110" t="str">
            <v>antanas.savinis@storebrand.no</v>
          </cell>
          <cell r="BF110">
            <v>7127387.1908900002</v>
          </cell>
          <cell r="BG110">
            <v>1610406.68961</v>
          </cell>
          <cell r="BH110">
            <v>0</v>
          </cell>
          <cell r="BI110">
            <v>6750633.5535230003</v>
          </cell>
          <cell r="BJ110">
            <v>0</v>
          </cell>
          <cell r="BK110">
            <v>7024.4287299199996</v>
          </cell>
          <cell r="BL110">
            <v>1603.93534912</v>
          </cell>
          <cell r="BM110">
            <v>0</v>
          </cell>
          <cell r="BN110">
            <v>0</v>
          </cell>
          <cell r="BO110">
            <v>211424.03801842601</v>
          </cell>
          <cell r="BP110">
            <v>931275.36808804004</v>
          </cell>
          <cell r="BQ110">
            <v>47744.348434740299</v>
          </cell>
          <cell r="BR110">
            <v>189017.73949864399</v>
          </cell>
          <cell r="BS110">
            <v>8336.3384409200007</v>
          </cell>
          <cell r="BT110">
            <v>0</v>
          </cell>
          <cell r="BU110">
            <v>39780.942231920002</v>
          </cell>
          <cell r="BV110">
            <v>0</v>
          </cell>
          <cell r="BW110">
            <v>16485.018704799299</v>
          </cell>
          <cell r="BX110">
            <v>2723407.1398</v>
          </cell>
          <cell r="BY110">
            <v>47744.348434740299</v>
          </cell>
          <cell r="BZ110">
            <v>189017.73949864399</v>
          </cell>
          <cell r="CA110">
            <v>0</v>
          </cell>
          <cell r="CB110">
            <v>4753.2122108000003</v>
          </cell>
          <cell r="CC110">
            <v>3583.1262301199999</v>
          </cell>
          <cell r="CD110">
            <v>2723407.1398</v>
          </cell>
          <cell r="CF110">
            <v>278318.80047999998</v>
          </cell>
          <cell r="CH110">
            <v>2723407.1398</v>
          </cell>
          <cell r="CP110">
            <v>2723407.1398</v>
          </cell>
          <cell r="CW110">
            <v>2723407.1398</v>
          </cell>
          <cell r="CX110">
            <v>960557.745</v>
          </cell>
          <cell r="CZ110">
            <v>156000.20499999999</v>
          </cell>
          <cell r="DA110">
            <v>0</v>
          </cell>
          <cell r="DC110">
            <v>2723407.1398</v>
          </cell>
          <cell r="DD110">
            <v>0</v>
          </cell>
          <cell r="DE110">
            <v>0</v>
          </cell>
          <cell r="DF110">
            <v>278318.80047999998</v>
          </cell>
          <cell r="DI110">
            <v>278318.80047999998</v>
          </cell>
          <cell r="DL110">
            <v>0</v>
          </cell>
          <cell r="DQ110">
            <v>0</v>
          </cell>
          <cell r="DR110">
            <v>9323.1</v>
          </cell>
          <cell r="DS110">
            <v>9323.1</v>
          </cell>
          <cell r="DU110">
            <v>149334.13399</v>
          </cell>
          <cell r="DV110">
            <v>149334.13399</v>
          </cell>
          <cell r="DW110">
            <v>149334.13399</v>
          </cell>
          <cell r="EA110">
            <v>372146.17200000002</v>
          </cell>
          <cell r="EB110">
            <v>507111.92</v>
          </cell>
          <cell r="EC110">
            <v>509240.83500000002</v>
          </cell>
          <cell r="ED110">
            <v>69424.946349999998</v>
          </cell>
          <cell r="FC110">
            <v>0</v>
          </cell>
          <cell r="FG110">
            <v>0</v>
          </cell>
          <cell r="FH110">
            <v>2723407.1398</v>
          </cell>
          <cell r="FI110">
            <v>7127387.1908900002</v>
          </cell>
          <cell r="FJ110">
            <v>0</v>
          </cell>
          <cell r="FK110">
            <v>253342.86848999999</v>
          </cell>
          <cell r="FL110">
            <v>348158.68514999998</v>
          </cell>
          <cell r="FN110">
            <v>2723407.1398</v>
          </cell>
          <cell r="FO110">
            <v>88340.699760000003</v>
          </cell>
          <cell r="FP110">
            <v>0</v>
          </cell>
          <cell r="FQ110">
            <v>5283.8775599999999</v>
          </cell>
          <cell r="FR110">
            <v>5168.7278299999998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</row>
        <row r="111">
          <cell r="B111">
            <v>976546180</v>
          </cell>
          <cell r="C111" t="str">
            <v>Netfonds Bank AS</v>
          </cell>
          <cell r="D111">
            <v>201303</v>
          </cell>
          <cell r="F111">
            <v>130986</v>
          </cell>
          <cell r="G111">
            <v>130986</v>
          </cell>
          <cell r="H111">
            <v>0</v>
          </cell>
          <cell r="I111">
            <v>0</v>
          </cell>
          <cell r="J111">
            <v>130986</v>
          </cell>
          <cell r="K111">
            <v>0</v>
          </cell>
          <cell r="M111">
            <v>0</v>
          </cell>
          <cell r="N111">
            <v>0</v>
          </cell>
          <cell r="O111">
            <v>32416.621999999999</v>
          </cell>
          <cell r="Q111">
            <v>23451.712</v>
          </cell>
          <cell r="R111">
            <v>1.56</v>
          </cell>
          <cell r="S111">
            <v>0</v>
          </cell>
          <cell r="T111">
            <v>0</v>
          </cell>
          <cell r="U111">
            <v>8963.35</v>
          </cell>
          <cell r="V111">
            <v>8963.35</v>
          </cell>
          <cell r="W111">
            <v>0</v>
          </cell>
          <cell r="X111">
            <v>0</v>
          </cell>
          <cell r="Z111">
            <v>0</v>
          </cell>
          <cell r="AB111">
            <v>0</v>
          </cell>
          <cell r="AC111">
            <v>0</v>
          </cell>
          <cell r="AE111">
            <v>0.32325638371573701</v>
          </cell>
          <cell r="AF111">
            <v>0.32325638371573701</v>
          </cell>
          <cell r="AG111">
            <v>41000</v>
          </cell>
          <cell r="AJ111">
            <v>92255</v>
          </cell>
          <cell r="AR111">
            <v>0</v>
          </cell>
          <cell r="AS111">
            <v>-540</v>
          </cell>
          <cell r="AT111">
            <v>-1729</v>
          </cell>
          <cell r="AU111">
            <v>0</v>
          </cell>
          <cell r="AZ111">
            <v>130986</v>
          </cell>
          <cell r="BA111">
            <v>0</v>
          </cell>
          <cell r="BB111">
            <v>0</v>
          </cell>
          <cell r="BD111">
            <v>0</v>
          </cell>
          <cell r="BE111" t="str">
            <v>osaltnes@netfonds.no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3598.1439999999998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18062.687999999998</v>
          </cell>
          <cell r="BW111">
            <v>1790.88</v>
          </cell>
          <cell r="BX111">
            <v>130986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130986</v>
          </cell>
          <cell r="CH111">
            <v>130986</v>
          </cell>
          <cell r="CP111">
            <v>130986</v>
          </cell>
          <cell r="CW111">
            <v>130986</v>
          </cell>
          <cell r="CX111">
            <v>41000</v>
          </cell>
          <cell r="DA111">
            <v>0</v>
          </cell>
          <cell r="DC111">
            <v>130986</v>
          </cell>
          <cell r="DD111">
            <v>0</v>
          </cell>
          <cell r="DE111">
            <v>0</v>
          </cell>
          <cell r="DF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70934</v>
          </cell>
          <cell r="EB111">
            <v>58003</v>
          </cell>
          <cell r="EC111">
            <v>50330</v>
          </cell>
          <cell r="ED111">
            <v>8963.35</v>
          </cell>
          <cell r="FC111">
            <v>0</v>
          </cell>
          <cell r="FG111">
            <v>0</v>
          </cell>
          <cell r="FH111">
            <v>130986</v>
          </cell>
          <cell r="FN111">
            <v>130986</v>
          </cell>
          <cell r="GB111">
            <v>0</v>
          </cell>
        </row>
        <row r="112">
          <cell r="B112">
            <v>990323429</v>
          </cell>
          <cell r="C112" t="str">
            <v>Gjensidige Bank ASA</v>
          </cell>
          <cell r="D112">
            <v>201303</v>
          </cell>
          <cell r="F112">
            <v>1258237</v>
          </cell>
          <cell r="G112">
            <v>1258237</v>
          </cell>
          <cell r="H112">
            <v>0</v>
          </cell>
          <cell r="I112">
            <v>0</v>
          </cell>
          <cell r="J112">
            <v>1258237</v>
          </cell>
          <cell r="K112">
            <v>0</v>
          </cell>
          <cell r="M112">
            <v>0</v>
          </cell>
          <cell r="N112">
            <v>0</v>
          </cell>
          <cell r="O112">
            <v>644803.56400000001</v>
          </cell>
          <cell r="Q112">
            <v>596746.64399999997</v>
          </cell>
          <cell r="R112">
            <v>0</v>
          </cell>
          <cell r="S112">
            <v>0</v>
          </cell>
          <cell r="T112">
            <v>0</v>
          </cell>
          <cell r="U112">
            <v>66222.2</v>
          </cell>
          <cell r="V112">
            <v>66222.2</v>
          </cell>
          <cell r="W112">
            <v>0</v>
          </cell>
          <cell r="X112">
            <v>0</v>
          </cell>
          <cell r="Z112">
            <v>0</v>
          </cell>
          <cell r="AB112">
            <v>-18165.28</v>
          </cell>
          <cell r="AC112">
            <v>-18165.28</v>
          </cell>
          <cell r="AD112">
            <v>-18165.28</v>
          </cell>
          <cell r="AE112">
            <v>0.15610794607828801</v>
          </cell>
          <cell r="AF112">
            <v>0.15610794607828801</v>
          </cell>
          <cell r="AG112">
            <v>876000</v>
          </cell>
          <cell r="AI112">
            <v>332192</v>
          </cell>
          <cell r="AJ112">
            <v>100162</v>
          </cell>
          <cell r="AR112">
            <v>-42445</v>
          </cell>
          <cell r="AS112">
            <v>-7672</v>
          </cell>
          <cell r="AU112">
            <v>0</v>
          </cell>
          <cell r="AZ112">
            <v>1258237</v>
          </cell>
          <cell r="BA112">
            <v>0</v>
          </cell>
          <cell r="BB112">
            <v>0</v>
          </cell>
          <cell r="BD112">
            <v>0</v>
          </cell>
          <cell r="BE112" t="str">
            <v>gunnar.klakegg@gjensidige.no</v>
          </cell>
          <cell r="BF112">
            <v>7094133</v>
          </cell>
          <cell r="BG112">
            <v>6021308</v>
          </cell>
          <cell r="BI112">
            <v>6754509.5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66951.567999999999</v>
          </cell>
          <cell r="BP112">
            <v>1699.6</v>
          </cell>
          <cell r="BQ112">
            <v>273084.90000000002</v>
          </cell>
          <cell r="BR112">
            <v>189126.32</v>
          </cell>
          <cell r="BS112">
            <v>49245.2</v>
          </cell>
          <cell r="BT112">
            <v>0</v>
          </cell>
          <cell r="BU112">
            <v>15658.335999999999</v>
          </cell>
          <cell r="BV112">
            <v>0</v>
          </cell>
          <cell r="BW112">
            <v>980.72</v>
          </cell>
          <cell r="BX112">
            <v>1258237</v>
          </cell>
          <cell r="BY112">
            <v>273084.83399999997</v>
          </cell>
          <cell r="BZ112">
            <v>189126.266</v>
          </cell>
          <cell r="CA112">
            <v>0</v>
          </cell>
          <cell r="CB112">
            <v>3190.36</v>
          </cell>
          <cell r="CC112">
            <v>46054.728000000003</v>
          </cell>
          <cell r="CD112">
            <v>1258237</v>
          </cell>
          <cell r="CH112">
            <v>1258237</v>
          </cell>
          <cell r="CP112">
            <v>1258237</v>
          </cell>
          <cell r="CW112">
            <v>1258237</v>
          </cell>
          <cell r="CX112">
            <v>876000</v>
          </cell>
          <cell r="CZ112">
            <v>332192</v>
          </cell>
          <cell r="DA112">
            <v>0</v>
          </cell>
          <cell r="DC112">
            <v>1258237</v>
          </cell>
          <cell r="DD112">
            <v>0</v>
          </cell>
          <cell r="DE112">
            <v>0</v>
          </cell>
          <cell r="DF112">
            <v>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430704</v>
          </cell>
          <cell r="EB112">
            <v>453826</v>
          </cell>
          <cell r="EC112">
            <v>439914</v>
          </cell>
          <cell r="ED112">
            <v>66222.2</v>
          </cell>
          <cell r="FC112">
            <v>0</v>
          </cell>
          <cell r="FG112">
            <v>0</v>
          </cell>
          <cell r="FH112">
            <v>1258237</v>
          </cell>
          <cell r="FI112">
            <v>7094133</v>
          </cell>
          <cell r="FK112">
            <v>25</v>
          </cell>
          <cell r="FL112">
            <v>679207</v>
          </cell>
          <cell r="FN112">
            <v>1258237</v>
          </cell>
          <cell r="FO112">
            <v>744420</v>
          </cell>
          <cell r="FQ112">
            <v>0</v>
          </cell>
          <cell r="FR112">
            <v>105236</v>
          </cell>
          <cell r="GB112">
            <v>0</v>
          </cell>
          <cell r="HA112">
            <v>270</v>
          </cell>
        </row>
        <row r="113">
          <cell r="B113">
            <v>989932667</v>
          </cell>
          <cell r="C113" t="str">
            <v>Ya Bank AS</v>
          </cell>
          <cell r="D113">
            <v>201303</v>
          </cell>
          <cell r="F113">
            <v>260852</v>
          </cell>
          <cell r="G113">
            <v>260852</v>
          </cell>
          <cell r="H113">
            <v>0</v>
          </cell>
          <cell r="I113">
            <v>0</v>
          </cell>
          <cell r="J113">
            <v>260852</v>
          </cell>
          <cell r="K113">
            <v>0</v>
          </cell>
          <cell r="M113">
            <v>0</v>
          </cell>
          <cell r="N113">
            <v>0</v>
          </cell>
          <cell r="O113">
            <v>131695.84599999999</v>
          </cell>
          <cell r="Q113">
            <v>113031.136</v>
          </cell>
          <cell r="R113">
            <v>0</v>
          </cell>
          <cell r="S113">
            <v>0</v>
          </cell>
          <cell r="T113">
            <v>0</v>
          </cell>
          <cell r="U113">
            <v>18962.150000000001</v>
          </cell>
          <cell r="V113">
            <v>18962.150000000001</v>
          </cell>
          <cell r="W113">
            <v>0</v>
          </cell>
          <cell r="X113">
            <v>0</v>
          </cell>
          <cell r="Z113">
            <v>0</v>
          </cell>
          <cell r="AB113">
            <v>-297.44</v>
          </cell>
          <cell r="AC113">
            <v>-297.44</v>
          </cell>
          <cell r="AD113">
            <v>-297.44</v>
          </cell>
          <cell r="AE113">
            <v>0.15845723789951599</v>
          </cell>
          <cell r="AF113">
            <v>0.15845723789951599</v>
          </cell>
          <cell r="AG113">
            <v>110000</v>
          </cell>
          <cell r="AI113">
            <v>170000</v>
          </cell>
          <cell r="AJ113">
            <v>4224</v>
          </cell>
          <cell r="AR113">
            <v>-23372</v>
          </cell>
          <cell r="AS113">
            <v>0</v>
          </cell>
          <cell r="AU113">
            <v>0</v>
          </cell>
          <cell r="AZ113">
            <v>260852</v>
          </cell>
          <cell r="BA113">
            <v>0</v>
          </cell>
          <cell r="BB113">
            <v>0</v>
          </cell>
          <cell r="BD113">
            <v>0</v>
          </cell>
          <cell r="BE113" t="str">
            <v>pkh@ya.no</v>
          </cell>
          <cell r="BF113">
            <v>27547</v>
          </cell>
          <cell r="BG113">
            <v>3268374</v>
          </cell>
          <cell r="BI113">
            <v>27547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8574.9599999999991</v>
          </cell>
          <cell r="BP113">
            <v>0</v>
          </cell>
          <cell r="BQ113">
            <v>87905.94</v>
          </cell>
          <cell r="BR113">
            <v>771.31600000000003</v>
          </cell>
          <cell r="BS113">
            <v>13023.56</v>
          </cell>
          <cell r="BT113">
            <v>0</v>
          </cell>
          <cell r="BU113">
            <v>0</v>
          </cell>
          <cell r="BV113">
            <v>0</v>
          </cell>
          <cell r="BW113">
            <v>2755.36</v>
          </cell>
          <cell r="BX113">
            <v>260852</v>
          </cell>
          <cell r="BY113">
            <v>87905.94</v>
          </cell>
          <cell r="BZ113">
            <v>771.31600000000003</v>
          </cell>
          <cell r="CA113">
            <v>0</v>
          </cell>
          <cell r="CB113">
            <v>12805.52</v>
          </cell>
          <cell r="CC113">
            <v>218.04</v>
          </cell>
          <cell r="CD113">
            <v>260852</v>
          </cell>
          <cell r="CH113">
            <v>260852</v>
          </cell>
          <cell r="CP113">
            <v>260852</v>
          </cell>
          <cell r="CW113">
            <v>260852</v>
          </cell>
          <cell r="CX113">
            <v>110000</v>
          </cell>
          <cell r="CZ113">
            <v>170000</v>
          </cell>
          <cell r="DA113">
            <v>0</v>
          </cell>
          <cell r="DC113">
            <v>260852</v>
          </cell>
          <cell r="DD113">
            <v>0</v>
          </cell>
          <cell r="DE113">
            <v>0</v>
          </cell>
          <cell r="DF113">
            <v>0</v>
          </cell>
          <cell r="DL113">
            <v>0</v>
          </cell>
          <cell r="DQ113">
            <v>0</v>
          </cell>
          <cell r="DR113">
            <v>0</v>
          </cell>
          <cell r="DU113">
            <v>0</v>
          </cell>
          <cell r="DV113">
            <v>0</v>
          </cell>
          <cell r="EA113">
            <v>101956</v>
          </cell>
          <cell r="EB113">
            <v>122405</v>
          </cell>
          <cell r="EC113">
            <v>154882</v>
          </cell>
          <cell r="ED113">
            <v>18962.150000000001</v>
          </cell>
          <cell r="FC113">
            <v>0</v>
          </cell>
          <cell r="FG113">
            <v>0</v>
          </cell>
          <cell r="FH113">
            <v>260852</v>
          </cell>
          <cell r="FI113">
            <v>27547</v>
          </cell>
          <cell r="FN113">
            <v>260852</v>
          </cell>
          <cell r="FO113">
            <v>45139</v>
          </cell>
          <cell r="GB113">
            <v>0</v>
          </cell>
        </row>
        <row r="114">
          <cell r="B114">
            <v>986144706</v>
          </cell>
          <cell r="C114" t="str">
            <v>Verdibanken ASA</v>
          </cell>
          <cell r="D114">
            <v>201303</v>
          </cell>
          <cell r="F114">
            <v>129098</v>
          </cell>
          <cell r="G114">
            <v>129098</v>
          </cell>
          <cell r="H114">
            <v>0</v>
          </cell>
          <cell r="I114">
            <v>10000</v>
          </cell>
          <cell r="J114">
            <v>129098</v>
          </cell>
          <cell r="K114">
            <v>0</v>
          </cell>
          <cell r="M114">
            <v>0</v>
          </cell>
          <cell r="N114">
            <v>0</v>
          </cell>
          <cell r="O114">
            <v>72920</v>
          </cell>
          <cell r="Q114">
            <v>68363.360000000001</v>
          </cell>
          <cell r="R114">
            <v>0</v>
          </cell>
          <cell r="S114">
            <v>0</v>
          </cell>
          <cell r="T114">
            <v>0</v>
          </cell>
          <cell r="U114">
            <v>4741.25</v>
          </cell>
          <cell r="V114">
            <v>4741.25</v>
          </cell>
          <cell r="W114">
            <v>0</v>
          </cell>
          <cell r="X114">
            <v>0</v>
          </cell>
          <cell r="Z114">
            <v>0</v>
          </cell>
          <cell r="AB114">
            <v>-185</v>
          </cell>
          <cell r="AC114">
            <v>-185</v>
          </cell>
          <cell r="AD114">
            <v>-185</v>
          </cell>
          <cell r="AE114">
            <v>0.14163247394404799</v>
          </cell>
          <cell r="AF114">
            <v>0.14163247394404799</v>
          </cell>
          <cell r="AG114">
            <v>71457</v>
          </cell>
          <cell r="AI114">
            <v>22944</v>
          </cell>
          <cell r="AJ114">
            <v>25756</v>
          </cell>
          <cell r="AR114">
            <v>0</v>
          </cell>
          <cell r="AS114">
            <v>-1059</v>
          </cell>
          <cell r="AU114">
            <v>0</v>
          </cell>
          <cell r="AZ114">
            <v>129098</v>
          </cell>
          <cell r="BA114">
            <v>0</v>
          </cell>
          <cell r="BB114">
            <v>0</v>
          </cell>
          <cell r="BD114">
            <v>10000</v>
          </cell>
          <cell r="BE114" t="str">
            <v>brit-elin@verdibanken.no</v>
          </cell>
          <cell r="BF114">
            <v>782492</v>
          </cell>
          <cell r="BH114">
            <v>77236</v>
          </cell>
          <cell r="BI114">
            <v>774210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1053.1199999999999</v>
          </cell>
          <cell r="BP114">
            <v>33679.519999999997</v>
          </cell>
          <cell r="BQ114">
            <v>0</v>
          </cell>
          <cell r="BR114">
            <v>27677.439999999999</v>
          </cell>
          <cell r="BS114">
            <v>3722.96</v>
          </cell>
          <cell r="BT114">
            <v>0</v>
          </cell>
          <cell r="BU114">
            <v>0</v>
          </cell>
          <cell r="BV114">
            <v>0</v>
          </cell>
          <cell r="BW114">
            <v>2230.3200000000002</v>
          </cell>
          <cell r="BX114">
            <v>129098</v>
          </cell>
          <cell r="BY114">
            <v>0</v>
          </cell>
          <cell r="BZ114">
            <v>21677.88</v>
          </cell>
          <cell r="CA114">
            <v>5999.6</v>
          </cell>
          <cell r="CB114">
            <v>1712.08</v>
          </cell>
          <cell r="CC114">
            <v>2010.96</v>
          </cell>
          <cell r="CD114">
            <v>129098</v>
          </cell>
          <cell r="CH114">
            <v>129098</v>
          </cell>
          <cell r="CP114">
            <v>129098</v>
          </cell>
          <cell r="CW114">
            <v>129098</v>
          </cell>
          <cell r="CX114">
            <v>71457</v>
          </cell>
          <cell r="CZ114">
            <v>22944</v>
          </cell>
          <cell r="DA114">
            <v>0</v>
          </cell>
          <cell r="DC114">
            <v>129098</v>
          </cell>
          <cell r="DD114">
            <v>0</v>
          </cell>
          <cell r="DE114">
            <v>0</v>
          </cell>
          <cell r="DF114">
            <v>10000</v>
          </cell>
          <cell r="DK114">
            <v>10000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32386</v>
          </cell>
          <cell r="EB114">
            <v>34179</v>
          </cell>
          <cell r="EC114">
            <v>28260</v>
          </cell>
          <cell r="ED114">
            <v>4741.25</v>
          </cell>
          <cell r="FC114">
            <v>0</v>
          </cell>
          <cell r="FG114">
            <v>0</v>
          </cell>
          <cell r="FH114">
            <v>129098</v>
          </cell>
          <cell r="FI114">
            <v>782492</v>
          </cell>
          <cell r="FJ114">
            <v>8074</v>
          </cell>
          <cell r="FL114">
            <v>416</v>
          </cell>
          <cell r="FN114">
            <v>129098</v>
          </cell>
          <cell r="GB114">
            <v>0</v>
          </cell>
          <cell r="GP114">
            <v>9708</v>
          </cell>
        </row>
        <row r="115">
          <cell r="B115">
            <v>994526944</v>
          </cell>
          <cell r="C115" t="str">
            <v>KLP Kommunekreditt AS</v>
          </cell>
          <cell r="D115">
            <v>201303</v>
          </cell>
          <cell r="F115">
            <v>700717</v>
          </cell>
          <cell r="G115">
            <v>700717</v>
          </cell>
          <cell r="H115">
            <v>0</v>
          </cell>
          <cell r="I115">
            <v>0</v>
          </cell>
          <cell r="J115">
            <v>700717</v>
          </cell>
          <cell r="K115">
            <v>0</v>
          </cell>
          <cell r="M115">
            <v>0</v>
          </cell>
          <cell r="N115">
            <v>0</v>
          </cell>
          <cell r="O115">
            <v>352713.16499999998</v>
          </cell>
          <cell r="Q115">
            <v>346459.76</v>
          </cell>
          <cell r="R115">
            <v>0</v>
          </cell>
          <cell r="S115">
            <v>0</v>
          </cell>
          <cell r="T115">
            <v>0</v>
          </cell>
          <cell r="U115">
            <v>6253.4049999999997</v>
          </cell>
          <cell r="V115">
            <v>6253.4049999999997</v>
          </cell>
          <cell r="W115">
            <v>0</v>
          </cell>
          <cell r="X115">
            <v>0</v>
          </cell>
          <cell r="Z115">
            <v>0</v>
          </cell>
          <cell r="AB115">
            <v>0</v>
          </cell>
          <cell r="AC115">
            <v>0</v>
          </cell>
          <cell r="AE115">
            <v>0.15893186181468399</v>
          </cell>
          <cell r="AF115">
            <v>0.15893186181468399</v>
          </cell>
          <cell r="AG115">
            <v>362500</v>
          </cell>
          <cell r="AI115">
            <v>312500</v>
          </cell>
          <cell r="AJ115">
            <v>25717</v>
          </cell>
          <cell r="AO115">
            <v>0</v>
          </cell>
          <cell r="AS115">
            <v>0</v>
          </cell>
          <cell r="AU115">
            <v>0</v>
          </cell>
          <cell r="AZ115">
            <v>700717</v>
          </cell>
          <cell r="BA115">
            <v>0</v>
          </cell>
          <cell r="BB115">
            <v>0</v>
          </cell>
          <cell r="BD115">
            <v>0</v>
          </cell>
          <cell r="BE115" t="str">
            <v>agh@klp.no</v>
          </cell>
          <cell r="BI115">
            <v>0</v>
          </cell>
          <cell r="BJ115">
            <v>0</v>
          </cell>
          <cell r="BK115">
            <v>309560.20799999998</v>
          </cell>
          <cell r="BL115">
            <v>0</v>
          </cell>
          <cell r="BM115">
            <v>0</v>
          </cell>
          <cell r="BN115">
            <v>0</v>
          </cell>
          <cell r="BO115">
            <v>13328.32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23571.232</v>
          </cell>
          <cell r="BV115">
            <v>0</v>
          </cell>
          <cell r="BW115">
            <v>0</v>
          </cell>
          <cell r="BX115">
            <v>700717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700717</v>
          </cell>
          <cell r="CH115">
            <v>700717</v>
          </cell>
          <cell r="CP115">
            <v>700717</v>
          </cell>
          <cell r="CW115">
            <v>700717</v>
          </cell>
          <cell r="CX115">
            <v>362500</v>
          </cell>
          <cell r="CZ115">
            <v>312500</v>
          </cell>
          <cell r="DA115">
            <v>0</v>
          </cell>
          <cell r="DC115">
            <v>700717</v>
          </cell>
          <cell r="DD115">
            <v>0</v>
          </cell>
          <cell r="DE115">
            <v>0</v>
          </cell>
          <cell r="DF115">
            <v>0</v>
          </cell>
          <cell r="DL115">
            <v>0</v>
          </cell>
          <cell r="DQ115">
            <v>0</v>
          </cell>
          <cell r="DR115">
            <v>0</v>
          </cell>
          <cell r="DU115">
            <v>0</v>
          </cell>
          <cell r="DV115">
            <v>0</v>
          </cell>
          <cell r="EA115">
            <v>4724</v>
          </cell>
          <cell r="EB115">
            <v>0.1</v>
          </cell>
          <cell r="EC115">
            <v>120344</v>
          </cell>
          <cell r="ED115">
            <v>6253.4049999999997</v>
          </cell>
          <cell r="FC115">
            <v>0</v>
          </cell>
          <cell r="FG115">
            <v>0</v>
          </cell>
          <cell r="FH115">
            <v>700717</v>
          </cell>
          <cell r="FN115">
            <v>700717</v>
          </cell>
          <cell r="GB115">
            <v>0</v>
          </cell>
        </row>
        <row r="116">
          <cell r="B116">
            <v>996225127</v>
          </cell>
          <cell r="C116" t="str">
            <v>Landkreditt Boligkreditt AS</v>
          </cell>
          <cell r="D116">
            <v>201303</v>
          </cell>
          <cell r="F116">
            <v>116203</v>
          </cell>
          <cell r="G116">
            <v>116203</v>
          </cell>
          <cell r="H116">
            <v>0</v>
          </cell>
          <cell r="I116">
            <v>0</v>
          </cell>
          <cell r="J116">
            <v>116203</v>
          </cell>
          <cell r="K116">
            <v>0</v>
          </cell>
          <cell r="M116">
            <v>0</v>
          </cell>
          <cell r="N116">
            <v>0</v>
          </cell>
          <cell r="O116">
            <v>48818.338000000003</v>
          </cell>
          <cell r="Q116">
            <v>47624.538</v>
          </cell>
          <cell r="R116">
            <v>0</v>
          </cell>
          <cell r="S116">
            <v>0</v>
          </cell>
          <cell r="T116">
            <v>0</v>
          </cell>
          <cell r="U116">
            <v>1193.8</v>
          </cell>
          <cell r="V116">
            <v>1193.8</v>
          </cell>
          <cell r="W116">
            <v>0</v>
          </cell>
          <cell r="X116">
            <v>0</v>
          </cell>
          <cell r="Z116">
            <v>0</v>
          </cell>
          <cell r="AB116">
            <v>0</v>
          </cell>
          <cell r="AC116">
            <v>0</v>
          </cell>
          <cell r="AE116">
            <v>0.19042516359323799</v>
          </cell>
          <cell r="AF116">
            <v>0.19042516359323799</v>
          </cell>
          <cell r="AG116">
            <v>100000</v>
          </cell>
          <cell r="AJ116">
            <v>16203</v>
          </cell>
          <cell r="AU116">
            <v>0</v>
          </cell>
          <cell r="AZ116">
            <v>116203</v>
          </cell>
          <cell r="BA116">
            <v>0</v>
          </cell>
          <cell r="BB116">
            <v>0</v>
          </cell>
          <cell r="BD116">
            <v>0</v>
          </cell>
          <cell r="BE116" t="str">
            <v>Hans.erik.hassel@lkbank.no</v>
          </cell>
          <cell r="BF116">
            <v>1901899</v>
          </cell>
          <cell r="BH116">
            <v>4297</v>
          </cell>
          <cell r="BI116">
            <v>1683761.5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174.816</v>
          </cell>
          <cell r="BP116">
            <v>0</v>
          </cell>
          <cell r="BQ116">
            <v>0</v>
          </cell>
          <cell r="BR116">
            <v>47449.722000000002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116203</v>
          </cell>
          <cell r="BY116">
            <v>0</v>
          </cell>
          <cell r="BZ116">
            <v>47145.322</v>
          </cell>
          <cell r="CA116">
            <v>304.39999999999998</v>
          </cell>
          <cell r="CB116">
            <v>0</v>
          </cell>
          <cell r="CC116">
            <v>0</v>
          </cell>
          <cell r="CD116">
            <v>116203</v>
          </cell>
          <cell r="CH116">
            <v>116203</v>
          </cell>
          <cell r="CP116">
            <v>116203</v>
          </cell>
          <cell r="CW116">
            <v>116203</v>
          </cell>
          <cell r="CX116">
            <v>100000</v>
          </cell>
          <cell r="DA116">
            <v>0</v>
          </cell>
          <cell r="DC116">
            <v>116203</v>
          </cell>
          <cell r="DD116">
            <v>0</v>
          </cell>
          <cell r="DE116">
            <v>0</v>
          </cell>
          <cell r="DF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962</v>
          </cell>
          <cell r="EB116">
            <v>5858</v>
          </cell>
          <cell r="EC116">
            <v>17056</v>
          </cell>
          <cell r="ED116">
            <v>1193.8</v>
          </cell>
          <cell r="FC116">
            <v>0</v>
          </cell>
          <cell r="FG116">
            <v>0</v>
          </cell>
          <cell r="FH116">
            <v>116203</v>
          </cell>
          <cell r="FI116">
            <v>1901899</v>
          </cell>
          <cell r="FL116">
            <v>436275</v>
          </cell>
          <cell r="FN116">
            <v>116203</v>
          </cell>
          <cell r="GB116">
            <v>0</v>
          </cell>
        </row>
        <row r="117">
          <cell r="B117">
            <v>995883422</v>
          </cell>
          <cell r="C117" t="str">
            <v>Totens Sparebank Boligkreditt AS</v>
          </cell>
          <cell r="D117">
            <v>201303</v>
          </cell>
          <cell r="F117">
            <v>80345</v>
          </cell>
          <cell r="G117">
            <v>80345</v>
          </cell>
          <cell r="H117">
            <v>0</v>
          </cell>
          <cell r="I117">
            <v>0</v>
          </cell>
          <cell r="J117">
            <v>80345</v>
          </cell>
          <cell r="K117">
            <v>0</v>
          </cell>
          <cell r="M117">
            <v>0</v>
          </cell>
          <cell r="N117">
            <v>0</v>
          </cell>
          <cell r="O117">
            <v>48720.58</v>
          </cell>
          <cell r="Q117">
            <v>47660.88</v>
          </cell>
          <cell r="R117">
            <v>0</v>
          </cell>
          <cell r="S117">
            <v>0</v>
          </cell>
          <cell r="T117">
            <v>0</v>
          </cell>
          <cell r="U117">
            <v>1059.7</v>
          </cell>
          <cell r="V117">
            <v>1059.7</v>
          </cell>
          <cell r="W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0</v>
          </cell>
          <cell r="AE117">
            <v>0.13192782187732599</v>
          </cell>
          <cell r="AF117">
            <v>0.13192782187732599</v>
          </cell>
          <cell r="AG117">
            <v>75000</v>
          </cell>
          <cell r="AI117">
            <v>749</v>
          </cell>
          <cell r="AJ117">
            <v>5058</v>
          </cell>
          <cell r="AR117">
            <v>-344</v>
          </cell>
          <cell r="AS117">
            <v>-118</v>
          </cell>
          <cell r="AU117">
            <v>0</v>
          </cell>
          <cell r="AZ117">
            <v>80345</v>
          </cell>
          <cell r="BA117">
            <v>0</v>
          </cell>
          <cell r="BB117">
            <v>0</v>
          </cell>
          <cell r="BD117">
            <v>0</v>
          </cell>
          <cell r="BE117" t="str">
            <v>e.evensen@totenbanken.no</v>
          </cell>
          <cell r="BF117">
            <v>1584048</v>
          </cell>
          <cell r="BI117">
            <v>1584048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3038.7359999999999</v>
          </cell>
          <cell r="BP117">
            <v>0</v>
          </cell>
          <cell r="BQ117">
            <v>0</v>
          </cell>
          <cell r="BR117">
            <v>44353.343999999997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268.8</v>
          </cell>
          <cell r="BX117">
            <v>80345</v>
          </cell>
          <cell r="BY117">
            <v>0</v>
          </cell>
          <cell r="BZ117">
            <v>44353.343999999997</v>
          </cell>
          <cell r="CA117">
            <v>0</v>
          </cell>
          <cell r="CB117">
            <v>0</v>
          </cell>
          <cell r="CC117">
            <v>0</v>
          </cell>
          <cell r="CD117">
            <v>80345</v>
          </cell>
          <cell r="CH117">
            <v>80345</v>
          </cell>
          <cell r="CP117">
            <v>80345</v>
          </cell>
          <cell r="CW117">
            <v>80345</v>
          </cell>
          <cell r="CX117">
            <v>75000</v>
          </cell>
          <cell r="CZ117">
            <v>749</v>
          </cell>
          <cell r="DA117">
            <v>0</v>
          </cell>
          <cell r="DC117">
            <v>80345</v>
          </cell>
          <cell r="DD117">
            <v>0</v>
          </cell>
          <cell r="DE117">
            <v>0</v>
          </cell>
          <cell r="DF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5912</v>
          </cell>
          <cell r="EB117">
            <v>5912</v>
          </cell>
          <cell r="EC117">
            <v>9370</v>
          </cell>
          <cell r="ED117">
            <v>1059.7</v>
          </cell>
          <cell r="FC117">
            <v>0</v>
          </cell>
          <cell r="FG117">
            <v>0</v>
          </cell>
          <cell r="FH117">
            <v>80345</v>
          </cell>
          <cell r="FI117">
            <v>1584048</v>
          </cell>
          <cell r="FN117">
            <v>80345</v>
          </cell>
          <cell r="GB117">
            <v>0</v>
          </cell>
        </row>
        <row r="118">
          <cell r="B118">
            <v>993567078</v>
          </cell>
          <cell r="C118" t="str">
            <v>FANA SPAREBANK BOLIGKREDITT AS</v>
          </cell>
          <cell r="D118">
            <v>201303</v>
          </cell>
          <cell r="F118">
            <v>290283</v>
          </cell>
          <cell r="G118">
            <v>290283</v>
          </cell>
          <cell r="H118">
            <v>0</v>
          </cell>
          <cell r="I118">
            <v>0</v>
          </cell>
          <cell r="J118">
            <v>290283</v>
          </cell>
          <cell r="K118">
            <v>0</v>
          </cell>
          <cell r="M118">
            <v>0</v>
          </cell>
          <cell r="N118">
            <v>0</v>
          </cell>
          <cell r="O118">
            <v>125532</v>
          </cell>
          <cell r="Q118">
            <v>123015.2</v>
          </cell>
          <cell r="R118">
            <v>0</v>
          </cell>
          <cell r="S118">
            <v>0</v>
          </cell>
          <cell r="T118">
            <v>0</v>
          </cell>
          <cell r="U118">
            <v>2587.75</v>
          </cell>
          <cell r="V118">
            <v>2587.75</v>
          </cell>
          <cell r="W118">
            <v>0</v>
          </cell>
          <cell r="X118">
            <v>0</v>
          </cell>
          <cell r="Z118">
            <v>0</v>
          </cell>
          <cell r="AB118">
            <v>-71</v>
          </cell>
          <cell r="AC118">
            <v>-71</v>
          </cell>
          <cell r="AD118">
            <v>-71</v>
          </cell>
          <cell r="AE118">
            <v>0.18499378644489101</v>
          </cell>
          <cell r="AF118">
            <v>0.18499378644489101</v>
          </cell>
          <cell r="AG118">
            <v>240000</v>
          </cell>
          <cell r="AI118">
            <v>14218</v>
          </cell>
          <cell r="AJ118">
            <v>36065</v>
          </cell>
          <cell r="AU118">
            <v>0</v>
          </cell>
          <cell r="AZ118">
            <v>290283</v>
          </cell>
          <cell r="BA118">
            <v>0</v>
          </cell>
          <cell r="BB118">
            <v>0</v>
          </cell>
          <cell r="BD118">
            <v>0</v>
          </cell>
          <cell r="BE118" t="str">
            <v>asmund.vinje@fanasparebank.no</v>
          </cell>
          <cell r="BF118">
            <v>4581756</v>
          </cell>
          <cell r="BH118">
            <v>23740</v>
          </cell>
          <cell r="BI118">
            <v>4325014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147.76</v>
          </cell>
          <cell r="BP118">
            <v>0</v>
          </cell>
          <cell r="BQ118">
            <v>0</v>
          </cell>
          <cell r="BR118">
            <v>122849.68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17.760000000000002</v>
          </cell>
          <cell r="BX118">
            <v>290283</v>
          </cell>
          <cell r="BY118">
            <v>0</v>
          </cell>
          <cell r="BZ118">
            <v>121100.39200000001</v>
          </cell>
          <cell r="CA118">
            <v>1749.36</v>
          </cell>
          <cell r="CB118">
            <v>0</v>
          </cell>
          <cell r="CC118">
            <v>0</v>
          </cell>
          <cell r="CD118">
            <v>290283</v>
          </cell>
          <cell r="CH118">
            <v>290283</v>
          </cell>
          <cell r="CP118">
            <v>290283</v>
          </cell>
          <cell r="CW118">
            <v>290283</v>
          </cell>
          <cell r="CX118">
            <v>240000</v>
          </cell>
          <cell r="CZ118">
            <v>14218</v>
          </cell>
          <cell r="DA118">
            <v>0</v>
          </cell>
          <cell r="DC118">
            <v>290283</v>
          </cell>
          <cell r="DD118">
            <v>0</v>
          </cell>
          <cell r="DE118">
            <v>0</v>
          </cell>
          <cell r="DF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6327</v>
          </cell>
          <cell r="EB118">
            <v>9317</v>
          </cell>
          <cell r="EC118">
            <v>36111</v>
          </cell>
          <cell r="ED118">
            <v>2587.75</v>
          </cell>
          <cell r="FC118">
            <v>0</v>
          </cell>
          <cell r="FG118">
            <v>0</v>
          </cell>
          <cell r="FH118">
            <v>290283</v>
          </cell>
          <cell r="FI118">
            <v>4581756</v>
          </cell>
          <cell r="FL118">
            <v>513484</v>
          </cell>
          <cell r="FN118">
            <v>290283</v>
          </cell>
          <cell r="GB118">
            <v>0</v>
          </cell>
          <cell r="HA118">
            <v>1472</v>
          </cell>
        </row>
        <row r="119">
          <cell r="B119">
            <v>994000845</v>
          </cell>
          <cell r="C119" t="str">
            <v>Gjensidige Bank Boligkreditt AS</v>
          </cell>
          <cell r="D119">
            <v>201303</v>
          </cell>
          <cell r="F119">
            <v>413503</v>
          </cell>
          <cell r="G119">
            <v>413503</v>
          </cell>
          <cell r="H119">
            <v>0</v>
          </cell>
          <cell r="I119">
            <v>0</v>
          </cell>
          <cell r="J119">
            <v>413503</v>
          </cell>
          <cell r="K119">
            <v>0</v>
          </cell>
          <cell r="M119">
            <v>0</v>
          </cell>
          <cell r="N119">
            <v>0</v>
          </cell>
          <cell r="O119">
            <v>262400.75799999997</v>
          </cell>
          <cell r="Q119">
            <v>258977.20800000001</v>
          </cell>
          <cell r="R119">
            <v>0</v>
          </cell>
          <cell r="S119">
            <v>0</v>
          </cell>
          <cell r="T119">
            <v>0</v>
          </cell>
          <cell r="U119">
            <v>4092.35</v>
          </cell>
          <cell r="V119">
            <v>4092.35</v>
          </cell>
          <cell r="W119">
            <v>0</v>
          </cell>
          <cell r="X119">
            <v>0</v>
          </cell>
          <cell r="Z119">
            <v>0</v>
          </cell>
          <cell r="AB119">
            <v>-668.8</v>
          </cell>
          <cell r="AC119">
            <v>-668.8</v>
          </cell>
          <cell r="AD119">
            <v>-668.8</v>
          </cell>
          <cell r="AE119">
            <v>0.12606762363087401</v>
          </cell>
          <cell r="AF119">
            <v>0.12606762363087401</v>
          </cell>
          <cell r="AG119">
            <v>169000</v>
          </cell>
          <cell r="AI119">
            <v>201020</v>
          </cell>
          <cell r="AJ119">
            <v>43612</v>
          </cell>
          <cell r="AS119">
            <v>-129</v>
          </cell>
          <cell r="AU119">
            <v>0</v>
          </cell>
          <cell r="AZ119">
            <v>413503</v>
          </cell>
          <cell r="BA119">
            <v>0</v>
          </cell>
          <cell r="BB119">
            <v>0</v>
          </cell>
          <cell r="BD119">
            <v>0</v>
          </cell>
          <cell r="BE119" t="str">
            <v>gunnar.klakegg@gjensidige.no</v>
          </cell>
          <cell r="BF119">
            <v>9512666</v>
          </cell>
          <cell r="BG119">
            <v>156286</v>
          </cell>
          <cell r="BI119">
            <v>8757249.3000000007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3875.9520000000002</v>
          </cell>
          <cell r="BP119">
            <v>34.159999999999997</v>
          </cell>
          <cell r="BQ119">
            <v>8957.36</v>
          </cell>
          <cell r="BR119">
            <v>245202.96</v>
          </cell>
          <cell r="BS119">
            <v>8.4</v>
          </cell>
          <cell r="BT119">
            <v>0</v>
          </cell>
          <cell r="BU119">
            <v>721.81600000000003</v>
          </cell>
          <cell r="BV119">
            <v>0</v>
          </cell>
          <cell r="BW119">
            <v>176.56</v>
          </cell>
          <cell r="BX119">
            <v>413503</v>
          </cell>
          <cell r="BY119">
            <v>8957.31</v>
          </cell>
          <cell r="BZ119">
            <v>245202.9804</v>
          </cell>
          <cell r="CA119">
            <v>0</v>
          </cell>
          <cell r="CB119">
            <v>8.4</v>
          </cell>
          <cell r="CC119">
            <v>0</v>
          </cell>
          <cell r="CD119">
            <v>413503</v>
          </cell>
          <cell r="CH119">
            <v>413503</v>
          </cell>
          <cell r="CP119">
            <v>413503</v>
          </cell>
          <cell r="CW119">
            <v>413503</v>
          </cell>
          <cell r="CX119">
            <v>169000</v>
          </cell>
          <cell r="CZ119">
            <v>201020</v>
          </cell>
          <cell r="DA119">
            <v>0</v>
          </cell>
          <cell r="DC119">
            <v>413503</v>
          </cell>
          <cell r="DD119">
            <v>0</v>
          </cell>
          <cell r="DE119">
            <v>0</v>
          </cell>
          <cell r="DF119">
            <v>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14511</v>
          </cell>
          <cell r="EB119">
            <v>17053</v>
          </cell>
          <cell r="EC119">
            <v>50283</v>
          </cell>
          <cell r="ED119">
            <v>4092.35</v>
          </cell>
          <cell r="FC119">
            <v>0</v>
          </cell>
          <cell r="FG119">
            <v>0</v>
          </cell>
          <cell r="FH119">
            <v>413503</v>
          </cell>
          <cell r="FI119">
            <v>9512666</v>
          </cell>
          <cell r="FJ119">
            <v>1</v>
          </cell>
          <cell r="FK119">
            <v>34</v>
          </cell>
          <cell r="FL119">
            <v>1510777</v>
          </cell>
          <cell r="FN119">
            <v>413503</v>
          </cell>
          <cell r="FO119">
            <v>32471</v>
          </cell>
          <cell r="FR119">
            <v>4187</v>
          </cell>
          <cell r="GB119">
            <v>0</v>
          </cell>
          <cell r="HA119">
            <v>331</v>
          </cell>
        </row>
        <row r="120">
          <cell r="B120">
            <v>894111232</v>
          </cell>
          <cell r="C120" t="str">
            <v>SpareBank 1 Næringskreditt AS</v>
          </cell>
          <cell r="D120">
            <v>201303</v>
          </cell>
          <cell r="F120">
            <v>1380100</v>
          </cell>
          <cell r="G120">
            <v>1380100</v>
          </cell>
          <cell r="H120">
            <v>0</v>
          </cell>
          <cell r="I120">
            <v>0</v>
          </cell>
          <cell r="J120">
            <v>1380100</v>
          </cell>
          <cell r="K120">
            <v>0</v>
          </cell>
          <cell r="M120">
            <v>0</v>
          </cell>
          <cell r="N120">
            <v>0</v>
          </cell>
          <cell r="O120">
            <v>928097.35568000004</v>
          </cell>
          <cell r="Q120">
            <v>923119.728</v>
          </cell>
          <cell r="R120">
            <v>0</v>
          </cell>
          <cell r="S120">
            <v>0</v>
          </cell>
          <cell r="T120">
            <v>0</v>
          </cell>
          <cell r="U120">
            <v>5489.3</v>
          </cell>
          <cell r="V120">
            <v>5489.3</v>
          </cell>
          <cell r="W120">
            <v>0</v>
          </cell>
          <cell r="X120">
            <v>0</v>
          </cell>
          <cell r="Z120">
            <v>0</v>
          </cell>
          <cell r="AB120">
            <v>-511.67232000000001</v>
          </cell>
          <cell r="AC120">
            <v>-511.67232000000001</v>
          </cell>
          <cell r="AD120">
            <v>-511.67232000000001</v>
          </cell>
          <cell r="AE120">
            <v>0.118961657766071</v>
          </cell>
          <cell r="AF120">
            <v>0.118961657766071</v>
          </cell>
          <cell r="AG120">
            <v>1044000</v>
          </cell>
          <cell r="AI120">
            <v>261000</v>
          </cell>
          <cell r="AJ120">
            <v>75863</v>
          </cell>
          <cell r="AR120">
            <v>-763</v>
          </cell>
          <cell r="AU120">
            <v>0</v>
          </cell>
          <cell r="AZ120">
            <v>1380100</v>
          </cell>
          <cell r="BA120">
            <v>0</v>
          </cell>
          <cell r="BB120">
            <v>0</v>
          </cell>
          <cell r="BD120">
            <v>0</v>
          </cell>
          <cell r="BE120" t="str">
            <v>geir.robertsen@sr-bank.no</v>
          </cell>
          <cell r="BF120">
            <v>746588</v>
          </cell>
          <cell r="BH120">
            <v>10703468</v>
          </cell>
          <cell r="BI120">
            <v>746588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53004.288</v>
          </cell>
          <cell r="BP120">
            <v>0</v>
          </cell>
          <cell r="BQ120">
            <v>0</v>
          </cell>
          <cell r="BR120">
            <v>868627.90399999998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1487.5360000000001</v>
          </cell>
          <cell r="BX120">
            <v>1380100</v>
          </cell>
          <cell r="BY120">
            <v>0</v>
          </cell>
          <cell r="BZ120">
            <v>20904.464</v>
          </cell>
          <cell r="CA120">
            <v>847723.44</v>
          </cell>
          <cell r="CB120">
            <v>0</v>
          </cell>
          <cell r="CC120">
            <v>0</v>
          </cell>
          <cell r="CD120">
            <v>1380100</v>
          </cell>
          <cell r="CH120">
            <v>1380100</v>
          </cell>
          <cell r="CP120">
            <v>1380100</v>
          </cell>
          <cell r="CW120">
            <v>1380100</v>
          </cell>
          <cell r="CX120">
            <v>1044000</v>
          </cell>
          <cell r="CZ120">
            <v>261000</v>
          </cell>
          <cell r="DA120">
            <v>0</v>
          </cell>
          <cell r="DC120">
            <v>1380100</v>
          </cell>
          <cell r="DD120">
            <v>0</v>
          </cell>
          <cell r="DE120">
            <v>0</v>
          </cell>
          <cell r="DF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15515</v>
          </cell>
          <cell r="EB120">
            <v>46922</v>
          </cell>
          <cell r="EC120">
            <v>47349</v>
          </cell>
          <cell r="ED120">
            <v>5489.3</v>
          </cell>
          <cell r="FC120">
            <v>0</v>
          </cell>
          <cell r="FG120">
            <v>0</v>
          </cell>
          <cell r="FH120">
            <v>1380100</v>
          </cell>
          <cell r="FI120">
            <v>746588</v>
          </cell>
          <cell r="FN120">
            <v>1380100</v>
          </cell>
          <cell r="GB120">
            <v>0</v>
          </cell>
          <cell r="HX120">
            <v>92971</v>
          </cell>
        </row>
        <row r="121">
          <cell r="B121">
            <v>963415524</v>
          </cell>
          <cell r="C121" t="str">
            <v>KLP Kreditt AS</v>
          </cell>
          <cell r="D121">
            <v>201303</v>
          </cell>
          <cell r="F121">
            <v>156056</v>
          </cell>
          <cell r="G121">
            <v>156056</v>
          </cell>
          <cell r="H121">
            <v>0</v>
          </cell>
          <cell r="I121">
            <v>0</v>
          </cell>
          <cell r="J121">
            <v>156056</v>
          </cell>
          <cell r="K121">
            <v>0</v>
          </cell>
          <cell r="M121">
            <v>0</v>
          </cell>
          <cell r="N121">
            <v>0</v>
          </cell>
          <cell r="O121">
            <v>29941.054</v>
          </cell>
          <cell r="Q121">
            <v>25882.704000000002</v>
          </cell>
          <cell r="R121">
            <v>0</v>
          </cell>
          <cell r="S121">
            <v>0</v>
          </cell>
          <cell r="T121">
            <v>0</v>
          </cell>
          <cell r="U121">
            <v>4058.35</v>
          </cell>
          <cell r="V121">
            <v>4058.35</v>
          </cell>
          <cell r="W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0</v>
          </cell>
          <cell r="AE121">
            <v>0.41696862107793498</v>
          </cell>
          <cell r="AF121">
            <v>0.41696862107793498</v>
          </cell>
          <cell r="AG121">
            <v>50000</v>
          </cell>
          <cell r="AJ121">
            <v>106799</v>
          </cell>
          <cell r="AO121">
            <v>0</v>
          </cell>
          <cell r="AS121">
            <v>-743</v>
          </cell>
          <cell r="AU121">
            <v>0</v>
          </cell>
          <cell r="AZ121">
            <v>156056</v>
          </cell>
          <cell r="BA121">
            <v>0</v>
          </cell>
          <cell r="BB121">
            <v>0</v>
          </cell>
          <cell r="BD121">
            <v>0</v>
          </cell>
          <cell r="BE121" t="str">
            <v>agh@klp.no</v>
          </cell>
          <cell r="BI121">
            <v>0</v>
          </cell>
          <cell r="BJ121">
            <v>211.584</v>
          </cell>
          <cell r="BK121">
            <v>0</v>
          </cell>
          <cell r="BL121">
            <v>30.047999999999998</v>
          </cell>
          <cell r="BM121">
            <v>0</v>
          </cell>
          <cell r="BN121">
            <v>0</v>
          </cell>
          <cell r="BO121">
            <v>25615.312000000002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25.76</v>
          </cell>
          <cell r="BX121">
            <v>156056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156056</v>
          </cell>
          <cell r="CH121">
            <v>156056</v>
          </cell>
          <cell r="CP121">
            <v>156056</v>
          </cell>
          <cell r="CW121">
            <v>156056</v>
          </cell>
          <cell r="CX121">
            <v>50000</v>
          </cell>
          <cell r="DA121">
            <v>0</v>
          </cell>
          <cell r="DC121">
            <v>156056</v>
          </cell>
          <cell r="DD121">
            <v>0</v>
          </cell>
          <cell r="DE121">
            <v>0</v>
          </cell>
          <cell r="DF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74095</v>
          </cell>
          <cell r="EB121">
            <v>4057</v>
          </cell>
          <cell r="EC121">
            <v>3015</v>
          </cell>
          <cell r="ED121">
            <v>4058.35</v>
          </cell>
          <cell r="FC121">
            <v>0</v>
          </cell>
          <cell r="FG121">
            <v>0</v>
          </cell>
          <cell r="FH121">
            <v>156056</v>
          </cell>
          <cell r="FN121">
            <v>156056</v>
          </cell>
          <cell r="GB121">
            <v>0</v>
          </cell>
        </row>
        <row r="122">
          <cell r="B122">
            <v>816521432</v>
          </cell>
          <cell r="C122" t="str">
            <v>Eksportfinans ASA</v>
          </cell>
          <cell r="D122">
            <v>201303</v>
          </cell>
          <cell r="F122">
            <v>5963601.2410818003</v>
          </cell>
          <cell r="G122">
            <v>5362987.2410818003</v>
          </cell>
          <cell r="H122">
            <v>600614</v>
          </cell>
          <cell r="I122">
            <v>0</v>
          </cell>
          <cell r="J122">
            <v>5362987.2410818003</v>
          </cell>
          <cell r="K122">
            <v>0</v>
          </cell>
          <cell r="M122">
            <v>0</v>
          </cell>
          <cell r="N122">
            <v>0</v>
          </cell>
          <cell r="O122">
            <v>1638310.4625500001</v>
          </cell>
          <cell r="Q122">
            <v>1318561.4639999999</v>
          </cell>
          <cell r="R122">
            <v>0</v>
          </cell>
          <cell r="S122">
            <v>127087.72500000001</v>
          </cell>
          <cell r="T122">
            <v>0</v>
          </cell>
          <cell r="U122">
            <v>197168.50154999999</v>
          </cell>
          <cell r="V122">
            <v>197168.50154999999</v>
          </cell>
          <cell r="W122">
            <v>0</v>
          </cell>
          <cell r="X122">
            <v>0</v>
          </cell>
          <cell r="Z122">
            <v>0</v>
          </cell>
          <cell r="AB122">
            <v>-4507.2280000000001</v>
          </cell>
          <cell r="AC122">
            <v>-4507.2280000000001</v>
          </cell>
          <cell r="AE122">
            <v>0.29120738113578598</v>
          </cell>
          <cell r="AF122">
            <v>0.26187892288666298</v>
          </cell>
          <cell r="AG122">
            <v>2771097</v>
          </cell>
          <cell r="AI122">
            <v>176596.821</v>
          </cell>
          <cell r="AJ122">
            <v>3264058</v>
          </cell>
          <cell r="AN122">
            <v>10713190</v>
          </cell>
          <cell r="AO122">
            <v>-1181355.1493221</v>
          </cell>
          <cell r="AR122">
            <v>-8130</v>
          </cell>
          <cell r="AT122">
            <v>-3281</v>
          </cell>
          <cell r="AU122">
            <v>0</v>
          </cell>
          <cell r="AX122">
            <v>554517</v>
          </cell>
          <cell r="AZ122">
            <v>5963601.2410818003</v>
          </cell>
          <cell r="BA122">
            <v>600614</v>
          </cell>
          <cell r="BB122">
            <v>554517</v>
          </cell>
          <cell r="BD122">
            <v>0</v>
          </cell>
          <cell r="BE122" t="str">
            <v>pen@eksportfinans.no</v>
          </cell>
          <cell r="BF122">
            <v>33992</v>
          </cell>
          <cell r="BI122">
            <v>33992</v>
          </cell>
          <cell r="BJ122">
            <v>0</v>
          </cell>
          <cell r="BK122">
            <v>25559.455999999998</v>
          </cell>
          <cell r="BL122">
            <v>0</v>
          </cell>
          <cell r="BM122">
            <v>0</v>
          </cell>
          <cell r="BN122">
            <v>0</v>
          </cell>
          <cell r="BO122">
            <v>1133420.8400000001</v>
          </cell>
          <cell r="BP122">
            <v>0</v>
          </cell>
          <cell r="BQ122">
            <v>0</v>
          </cell>
          <cell r="BR122">
            <v>951.77599999999995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16521.84</v>
          </cell>
          <cell r="BX122">
            <v>5963601.2410818003</v>
          </cell>
          <cell r="BY122">
            <v>0</v>
          </cell>
          <cell r="BZ122">
            <v>951.77599999999995</v>
          </cell>
          <cell r="CA122">
            <v>0</v>
          </cell>
          <cell r="CB122">
            <v>0</v>
          </cell>
          <cell r="CC122">
            <v>0</v>
          </cell>
          <cell r="CD122">
            <v>5963601.2410818003</v>
          </cell>
          <cell r="CH122">
            <v>5963601.2410818003</v>
          </cell>
          <cell r="CP122">
            <v>5963601.2410818003</v>
          </cell>
          <cell r="CW122">
            <v>5963601.2410818003</v>
          </cell>
          <cell r="CX122">
            <v>2771097</v>
          </cell>
          <cell r="CZ122">
            <v>176596.821</v>
          </cell>
          <cell r="DA122">
            <v>0</v>
          </cell>
          <cell r="DC122">
            <v>5963601.2410818003</v>
          </cell>
          <cell r="DD122">
            <v>127087.72500000001</v>
          </cell>
          <cell r="DE122">
            <v>0</v>
          </cell>
          <cell r="DF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554517</v>
          </cell>
          <cell r="DV122">
            <v>554517</v>
          </cell>
          <cell r="DW122">
            <v>554517</v>
          </cell>
          <cell r="EA122">
            <v>1315175.973</v>
          </cell>
          <cell r="EB122">
            <v>1128621.9779999999</v>
          </cell>
          <cell r="EC122">
            <v>1499572.08</v>
          </cell>
          <cell r="ED122">
            <v>197168.50154999999</v>
          </cell>
          <cell r="FC122">
            <v>0</v>
          </cell>
          <cell r="FG122">
            <v>0</v>
          </cell>
          <cell r="FH122">
            <v>5963601.2410818003</v>
          </cell>
          <cell r="FI122">
            <v>33992</v>
          </cell>
          <cell r="FN122">
            <v>5963601.2410818003</v>
          </cell>
          <cell r="GB122">
            <v>0</v>
          </cell>
        </row>
        <row r="123">
          <cell r="B123">
            <v>994322427</v>
          </cell>
          <cell r="C123" t="str">
            <v>Verd Boligkreditt AS</v>
          </cell>
          <cell r="D123">
            <v>201303</v>
          </cell>
          <cell r="F123">
            <v>150324</v>
          </cell>
          <cell r="G123">
            <v>150324</v>
          </cell>
          <cell r="H123">
            <v>0</v>
          </cell>
          <cell r="I123">
            <v>0</v>
          </cell>
          <cell r="J123">
            <v>150324</v>
          </cell>
          <cell r="K123">
            <v>0</v>
          </cell>
          <cell r="M123">
            <v>0</v>
          </cell>
          <cell r="N123">
            <v>0</v>
          </cell>
          <cell r="O123">
            <v>111562.12</v>
          </cell>
          <cell r="Q123">
            <v>109353.12</v>
          </cell>
          <cell r="R123">
            <v>0</v>
          </cell>
          <cell r="S123">
            <v>0</v>
          </cell>
          <cell r="T123">
            <v>0</v>
          </cell>
          <cell r="U123">
            <v>2209</v>
          </cell>
          <cell r="V123">
            <v>0</v>
          </cell>
          <cell r="W123">
            <v>2209</v>
          </cell>
          <cell r="X123">
            <v>0</v>
          </cell>
          <cell r="Z123">
            <v>0</v>
          </cell>
          <cell r="AB123">
            <v>0</v>
          </cell>
          <cell r="AC123">
            <v>0</v>
          </cell>
          <cell r="AE123">
            <v>0.107795728514302</v>
          </cell>
          <cell r="AF123">
            <v>0.107795728514302</v>
          </cell>
          <cell r="AG123">
            <v>150000</v>
          </cell>
          <cell r="AJ123">
            <v>13018</v>
          </cell>
          <cell r="AR123">
            <v>-196</v>
          </cell>
          <cell r="AS123">
            <v>-498</v>
          </cell>
          <cell r="AU123">
            <v>0</v>
          </cell>
          <cell r="AZ123">
            <v>150324</v>
          </cell>
          <cell r="BA123">
            <v>0</v>
          </cell>
          <cell r="BB123">
            <v>0</v>
          </cell>
          <cell r="BD123">
            <v>0</v>
          </cell>
          <cell r="BE123" t="str">
            <v>Bente.Christiansen@spv.no</v>
          </cell>
          <cell r="BF123">
            <v>3917339</v>
          </cell>
          <cell r="BI123">
            <v>3736208.5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1942.64</v>
          </cell>
          <cell r="BP123">
            <v>0</v>
          </cell>
          <cell r="BQ123">
            <v>0</v>
          </cell>
          <cell r="BR123">
            <v>105554.72</v>
          </cell>
          <cell r="BS123">
            <v>0</v>
          </cell>
          <cell r="BT123">
            <v>0</v>
          </cell>
          <cell r="BU123">
            <v>1855.28</v>
          </cell>
          <cell r="BV123">
            <v>0</v>
          </cell>
          <cell r="BW123">
            <v>0.48</v>
          </cell>
          <cell r="BX123">
            <v>150324</v>
          </cell>
          <cell r="BY123">
            <v>0</v>
          </cell>
          <cell r="BZ123">
            <v>104613.838</v>
          </cell>
          <cell r="CA123">
            <v>0</v>
          </cell>
          <cell r="CB123">
            <v>0</v>
          </cell>
          <cell r="CC123">
            <v>0</v>
          </cell>
          <cell r="CD123">
            <v>150324</v>
          </cell>
          <cell r="CH123">
            <v>150324</v>
          </cell>
          <cell r="CP123">
            <v>150324</v>
          </cell>
          <cell r="CW123">
            <v>150324</v>
          </cell>
          <cell r="CX123">
            <v>150000</v>
          </cell>
          <cell r="DA123">
            <v>0</v>
          </cell>
          <cell r="DC123">
            <v>150324</v>
          </cell>
          <cell r="DD123">
            <v>0</v>
          </cell>
          <cell r="DE123">
            <v>0</v>
          </cell>
          <cell r="DF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D123">
            <v>0</v>
          </cell>
          <cell r="EN123">
            <v>6557</v>
          </cell>
          <cell r="EO123">
            <v>13085</v>
          </cell>
          <cell r="EP123">
            <v>35385</v>
          </cell>
          <cell r="FC123">
            <v>2209</v>
          </cell>
          <cell r="FG123">
            <v>0</v>
          </cell>
          <cell r="FH123">
            <v>150324</v>
          </cell>
          <cell r="FI123">
            <v>3917339</v>
          </cell>
          <cell r="FJ123">
            <v>69928</v>
          </cell>
          <cell r="FK123">
            <v>93310</v>
          </cell>
          <cell r="FL123">
            <v>73109</v>
          </cell>
          <cell r="FN123">
            <v>150324</v>
          </cell>
          <cell r="FZ123">
            <v>0</v>
          </cell>
          <cell r="GB123">
            <v>0</v>
          </cell>
        </row>
        <row r="124">
          <cell r="B124">
            <v>979391285</v>
          </cell>
          <cell r="C124" t="str">
            <v>Eiendomskreditt AS</v>
          </cell>
          <cell r="D124">
            <v>201303</v>
          </cell>
          <cell r="F124">
            <v>413303</v>
          </cell>
          <cell r="G124">
            <v>308303</v>
          </cell>
          <cell r="H124">
            <v>105000</v>
          </cell>
          <cell r="I124">
            <v>0</v>
          </cell>
          <cell r="J124">
            <v>308303</v>
          </cell>
          <cell r="K124">
            <v>0</v>
          </cell>
          <cell r="M124">
            <v>0</v>
          </cell>
          <cell r="N124">
            <v>0</v>
          </cell>
          <cell r="O124">
            <v>261657</v>
          </cell>
          <cell r="Q124">
            <v>255605.12</v>
          </cell>
          <cell r="R124">
            <v>0</v>
          </cell>
          <cell r="S124">
            <v>0</v>
          </cell>
          <cell r="T124">
            <v>0</v>
          </cell>
          <cell r="U124">
            <v>6146.4</v>
          </cell>
          <cell r="V124">
            <v>6146.4</v>
          </cell>
          <cell r="W124">
            <v>0</v>
          </cell>
          <cell r="X124">
            <v>0</v>
          </cell>
          <cell r="Z124">
            <v>0</v>
          </cell>
          <cell r="AB124">
            <v>-94</v>
          </cell>
          <cell r="AC124">
            <v>-94</v>
          </cell>
          <cell r="AD124">
            <v>-94</v>
          </cell>
          <cell r="AE124">
            <v>0.12636482112078001</v>
          </cell>
          <cell r="AF124">
            <v>9.4261724318477999E-2</v>
          </cell>
          <cell r="AG124">
            <v>272000</v>
          </cell>
          <cell r="AI124">
            <v>6137</v>
          </cell>
          <cell r="AJ124">
            <v>33745</v>
          </cell>
          <cell r="AS124">
            <v>-1368</v>
          </cell>
          <cell r="AT124">
            <v>-2211</v>
          </cell>
          <cell r="AU124">
            <v>0</v>
          </cell>
          <cell r="AX124">
            <v>105000</v>
          </cell>
          <cell r="AZ124">
            <v>413303</v>
          </cell>
          <cell r="BA124">
            <v>105000</v>
          </cell>
          <cell r="BB124">
            <v>105000</v>
          </cell>
          <cell r="BD124">
            <v>0</v>
          </cell>
          <cell r="BE124" t="str">
            <v>jkl@eiendomskreditt.no</v>
          </cell>
          <cell r="BF124">
            <v>1466070</v>
          </cell>
          <cell r="BH124">
            <v>2434497</v>
          </cell>
          <cell r="BI124">
            <v>1466070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7573.28</v>
          </cell>
          <cell r="BP124">
            <v>1199.52</v>
          </cell>
          <cell r="BQ124">
            <v>0</v>
          </cell>
          <cell r="BR124">
            <v>236486.39999999999</v>
          </cell>
          <cell r="BS124">
            <v>0</v>
          </cell>
          <cell r="BT124">
            <v>0</v>
          </cell>
          <cell r="BU124">
            <v>1619.6</v>
          </cell>
          <cell r="BV124">
            <v>0</v>
          </cell>
          <cell r="BW124">
            <v>8726.32</v>
          </cell>
          <cell r="BX124">
            <v>413303</v>
          </cell>
          <cell r="BY124">
            <v>0</v>
          </cell>
          <cell r="BZ124">
            <v>41049.96</v>
          </cell>
          <cell r="CA124">
            <v>194759.76</v>
          </cell>
          <cell r="CB124">
            <v>0</v>
          </cell>
          <cell r="CC124">
            <v>0</v>
          </cell>
          <cell r="CD124">
            <v>413303</v>
          </cell>
          <cell r="CH124">
            <v>413303</v>
          </cell>
          <cell r="CP124">
            <v>413303</v>
          </cell>
          <cell r="CW124">
            <v>413303</v>
          </cell>
          <cell r="CX124">
            <v>272000</v>
          </cell>
          <cell r="CZ124">
            <v>6137</v>
          </cell>
          <cell r="DA124">
            <v>0</v>
          </cell>
          <cell r="DC124">
            <v>413303</v>
          </cell>
          <cell r="DD124">
            <v>0</v>
          </cell>
          <cell r="DE124">
            <v>0</v>
          </cell>
          <cell r="DF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105000</v>
          </cell>
          <cell r="DV124">
            <v>105000</v>
          </cell>
          <cell r="DW124">
            <v>105000</v>
          </cell>
          <cell r="EA124">
            <v>41041</v>
          </cell>
          <cell r="EB124">
            <v>35176</v>
          </cell>
          <cell r="EC124">
            <v>46711</v>
          </cell>
          <cell r="ED124">
            <v>6146.4</v>
          </cell>
          <cell r="FC124">
            <v>0</v>
          </cell>
          <cell r="FG124">
            <v>0</v>
          </cell>
          <cell r="FH124">
            <v>413303</v>
          </cell>
          <cell r="FI124">
            <v>1466070</v>
          </cell>
          <cell r="FN124">
            <v>413303</v>
          </cell>
          <cell r="GB124">
            <v>0</v>
          </cell>
          <cell r="HC124">
            <v>42294</v>
          </cell>
          <cell r="HX124">
            <v>4574</v>
          </cell>
          <cell r="HY124">
            <v>162942</v>
          </cell>
        </row>
        <row r="125">
          <cell r="B125">
            <v>864936792</v>
          </cell>
          <cell r="C125" t="str">
            <v>Bolig- og Næringskreditt AS</v>
          </cell>
          <cell r="D125">
            <v>201303</v>
          </cell>
          <cell r="F125">
            <v>3098359</v>
          </cell>
          <cell r="G125">
            <v>2647669</v>
          </cell>
          <cell r="H125">
            <v>450690</v>
          </cell>
          <cell r="I125">
            <v>0</v>
          </cell>
          <cell r="J125">
            <v>2647669</v>
          </cell>
          <cell r="K125">
            <v>0</v>
          </cell>
          <cell r="M125">
            <v>0</v>
          </cell>
          <cell r="N125">
            <v>0</v>
          </cell>
          <cell r="O125">
            <v>1578415.1596661899</v>
          </cell>
          <cell r="Q125">
            <v>1544627.1596661899</v>
          </cell>
          <cell r="R125">
            <v>0</v>
          </cell>
          <cell r="S125">
            <v>0</v>
          </cell>
          <cell r="T125">
            <v>0</v>
          </cell>
          <cell r="U125">
            <v>36773.599999999999</v>
          </cell>
          <cell r="V125">
            <v>36773.599999999999</v>
          </cell>
          <cell r="W125">
            <v>0</v>
          </cell>
          <cell r="X125">
            <v>0</v>
          </cell>
          <cell r="Z125">
            <v>0</v>
          </cell>
          <cell r="AB125">
            <v>-2985.6</v>
          </cell>
          <cell r="AC125">
            <v>-2985.6</v>
          </cell>
          <cell r="AD125">
            <v>-2985.6</v>
          </cell>
          <cell r="AE125">
            <v>0.157036454244662</v>
          </cell>
          <cell r="AF125">
            <v>0.134193794771203</v>
          </cell>
          <cell r="AG125">
            <v>600000</v>
          </cell>
          <cell r="AI125">
            <v>1000000</v>
          </cell>
          <cell r="AJ125">
            <v>1135828</v>
          </cell>
          <cell r="AO125">
            <v>-3784</v>
          </cell>
          <cell r="AS125">
            <v>-84375</v>
          </cell>
          <cell r="AU125">
            <v>0</v>
          </cell>
          <cell r="AX125">
            <v>450690</v>
          </cell>
          <cell r="AZ125">
            <v>3098359</v>
          </cell>
          <cell r="BA125">
            <v>450690</v>
          </cell>
          <cell r="BB125">
            <v>450690</v>
          </cell>
          <cell r="BD125">
            <v>0</v>
          </cell>
          <cell r="BE125" t="str">
            <v>haa@bnbank.no</v>
          </cell>
          <cell r="BF125">
            <v>496336.10174452502</v>
          </cell>
          <cell r="BH125">
            <v>18251725.182937801</v>
          </cell>
          <cell r="BI125">
            <v>496336.10174452502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12193.586261279999</v>
          </cell>
          <cell r="BP125">
            <v>75736.870013840002</v>
          </cell>
          <cell r="BQ125">
            <v>0</v>
          </cell>
          <cell r="BR125">
            <v>1426062.94339107</v>
          </cell>
          <cell r="BS125">
            <v>28911.84</v>
          </cell>
          <cell r="BT125">
            <v>0</v>
          </cell>
          <cell r="BU125">
            <v>0</v>
          </cell>
          <cell r="BV125">
            <v>0</v>
          </cell>
          <cell r="BW125">
            <v>1721.92</v>
          </cell>
          <cell r="BX125">
            <v>3098359</v>
          </cell>
          <cell r="BY125">
            <v>0</v>
          </cell>
          <cell r="BZ125">
            <v>13897.410848846701</v>
          </cell>
          <cell r="CA125">
            <v>1412165.05463502</v>
          </cell>
          <cell r="CB125">
            <v>28911.84</v>
          </cell>
          <cell r="CC125">
            <v>0</v>
          </cell>
          <cell r="CD125">
            <v>3098359</v>
          </cell>
          <cell r="CH125">
            <v>3098359</v>
          </cell>
          <cell r="CP125">
            <v>3098359</v>
          </cell>
          <cell r="CW125">
            <v>3098359</v>
          </cell>
          <cell r="CX125">
            <v>600000</v>
          </cell>
          <cell r="CZ125">
            <v>1000000</v>
          </cell>
          <cell r="DA125">
            <v>0</v>
          </cell>
          <cell r="DC125">
            <v>3098359</v>
          </cell>
          <cell r="DD125">
            <v>0</v>
          </cell>
          <cell r="DE125">
            <v>0</v>
          </cell>
          <cell r="DF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450690</v>
          </cell>
          <cell r="DV125">
            <v>450690</v>
          </cell>
          <cell r="DW125">
            <v>450690</v>
          </cell>
          <cell r="EA125">
            <v>222309</v>
          </cell>
          <cell r="EB125">
            <v>263274</v>
          </cell>
          <cell r="EC125">
            <v>249889</v>
          </cell>
          <cell r="ED125">
            <v>36773.599999999999</v>
          </cell>
          <cell r="FC125">
            <v>0</v>
          </cell>
          <cell r="FG125">
            <v>0</v>
          </cell>
          <cell r="FH125">
            <v>3098359</v>
          </cell>
          <cell r="FI125">
            <v>496336.10174452502</v>
          </cell>
          <cell r="FN125">
            <v>3098359</v>
          </cell>
          <cell r="GB125">
            <v>0</v>
          </cell>
          <cell r="HD125">
            <v>7.9651199999999998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</row>
        <row r="126">
          <cell r="B126">
            <v>981203267</v>
          </cell>
          <cell r="C126" t="str">
            <v>Kommunalbanken AS</v>
          </cell>
          <cell r="D126">
            <v>201303</v>
          </cell>
          <cell r="F126">
            <v>8927079</v>
          </cell>
          <cell r="G126">
            <v>7355889</v>
          </cell>
          <cell r="H126">
            <v>1571190</v>
          </cell>
          <cell r="I126">
            <v>0</v>
          </cell>
          <cell r="J126">
            <v>7355889</v>
          </cell>
          <cell r="K126">
            <v>0</v>
          </cell>
          <cell r="M126">
            <v>0</v>
          </cell>
          <cell r="N126">
            <v>0</v>
          </cell>
          <cell r="O126">
            <v>4709406</v>
          </cell>
          <cell r="Q126">
            <v>4473747.76</v>
          </cell>
          <cell r="R126">
            <v>0</v>
          </cell>
          <cell r="S126">
            <v>0</v>
          </cell>
          <cell r="T126">
            <v>0</v>
          </cell>
          <cell r="U126">
            <v>235657.75</v>
          </cell>
          <cell r="V126">
            <v>235657.75</v>
          </cell>
          <cell r="W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0</v>
          </cell>
          <cell r="AE126">
            <v>0.15164679367206799</v>
          </cell>
          <cell r="AF126">
            <v>0.124956548660277</v>
          </cell>
          <cell r="AG126">
            <v>2144625</v>
          </cell>
          <cell r="AJ126">
            <v>4998074</v>
          </cell>
          <cell r="AO126">
            <v>194118</v>
          </cell>
          <cell r="AR126">
            <v>-512</v>
          </cell>
          <cell r="AU126">
            <v>0</v>
          </cell>
          <cell r="AX126">
            <v>1571190</v>
          </cell>
          <cell r="AZ126">
            <v>8927079</v>
          </cell>
          <cell r="BA126">
            <v>1571190</v>
          </cell>
          <cell r="BB126">
            <v>1571190</v>
          </cell>
          <cell r="BD126">
            <v>0</v>
          </cell>
          <cell r="BE126" t="str">
            <v>mon@kbn.org</v>
          </cell>
          <cell r="BH126">
            <v>48965</v>
          </cell>
          <cell r="BI126">
            <v>0</v>
          </cell>
          <cell r="BJ126">
            <v>2288.88</v>
          </cell>
          <cell r="BK126">
            <v>3949638.64</v>
          </cell>
          <cell r="BL126">
            <v>0</v>
          </cell>
          <cell r="BM126">
            <v>0</v>
          </cell>
          <cell r="BN126">
            <v>0</v>
          </cell>
          <cell r="BO126">
            <v>412955.6</v>
          </cell>
          <cell r="BP126">
            <v>5042.5600000000004</v>
          </cell>
          <cell r="BQ126">
            <v>0</v>
          </cell>
          <cell r="BR126">
            <v>3917.2</v>
          </cell>
          <cell r="BS126">
            <v>0</v>
          </cell>
          <cell r="BT126">
            <v>0</v>
          </cell>
          <cell r="BU126">
            <v>94479.52</v>
          </cell>
          <cell r="BV126">
            <v>0</v>
          </cell>
          <cell r="BW126">
            <v>1227.3599999999999</v>
          </cell>
          <cell r="BX126">
            <v>8927079</v>
          </cell>
          <cell r="BY126">
            <v>0</v>
          </cell>
          <cell r="BZ126">
            <v>0</v>
          </cell>
          <cell r="CA126">
            <v>3917.2</v>
          </cell>
          <cell r="CB126">
            <v>0</v>
          </cell>
          <cell r="CC126">
            <v>0</v>
          </cell>
          <cell r="CD126">
            <v>8927079</v>
          </cell>
          <cell r="CH126">
            <v>8927079</v>
          </cell>
          <cell r="CP126">
            <v>8927079</v>
          </cell>
          <cell r="CW126">
            <v>8927079</v>
          </cell>
          <cell r="CX126">
            <v>2144625</v>
          </cell>
          <cell r="DA126">
            <v>0</v>
          </cell>
          <cell r="DC126">
            <v>8927079</v>
          </cell>
          <cell r="DD126">
            <v>0</v>
          </cell>
          <cell r="DE126">
            <v>0</v>
          </cell>
          <cell r="DF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1571190</v>
          </cell>
          <cell r="DV126">
            <v>1571190</v>
          </cell>
          <cell r="DW126">
            <v>1571190</v>
          </cell>
          <cell r="EA126">
            <v>1197125</v>
          </cell>
          <cell r="EB126">
            <v>1550974</v>
          </cell>
          <cell r="EC126">
            <v>1965056</v>
          </cell>
          <cell r="ED126">
            <v>235657.75</v>
          </cell>
          <cell r="FC126">
            <v>0</v>
          </cell>
          <cell r="FG126">
            <v>0</v>
          </cell>
          <cell r="FH126">
            <v>8927079</v>
          </cell>
          <cell r="FN126">
            <v>8927079</v>
          </cell>
          <cell r="GB126">
            <v>18749919</v>
          </cell>
        </row>
        <row r="127">
          <cell r="B127">
            <v>986918930</v>
          </cell>
          <cell r="C127" t="str">
            <v>Kredittforeningen for Sparebanker</v>
          </cell>
          <cell r="D127">
            <v>201303</v>
          </cell>
          <cell r="F127">
            <v>330456</v>
          </cell>
          <cell r="G127">
            <v>191511</v>
          </cell>
          <cell r="H127">
            <v>138945</v>
          </cell>
          <cell r="I127">
            <v>0</v>
          </cell>
          <cell r="J127">
            <v>191511</v>
          </cell>
          <cell r="K127">
            <v>0</v>
          </cell>
          <cell r="M127">
            <v>0</v>
          </cell>
          <cell r="N127">
            <v>0</v>
          </cell>
          <cell r="O127">
            <v>110636</v>
          </cell>
          <cell r="Q127">
            <v>109374.8</v>
          </cell>
          <cell r="R127">
            <v>0</v>
          </cell>
          <cell r="S127">
            <v>0</v>
          </cell>
          <cell r="T127">
            <v>0</v>
          </cell>
          <cell r="U127">
            <v>1261.3499999999999</v>
          </cell>
          <cell r="V127">
            <v>1261.3499999999999</v>
          </cell>
          <cell r="W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0</v>
          </cell>
          <cell r="AE127">
            <v>0.238950070501464</v>
          </cell>
          <cell r="AF127">
            <v>0.13848006073972299</v>
          </cell>
          <cell r="AI127">
            <v>16</v>
          </cell>
          <cell r="AJ127">
            <v>3972</v>
          </cell>
          <cell r="AK127">
            <v>50000</v>
          </cell>
          <cell r="AS127">
            <v>-1422</v>
          </cell>
          <cell r="AU127">
            <v>0</v>
          </cell>
          <cell r="AZ127">
            <v>330456</v>
          </cell>
          <cell r="BA127">
            <v>138945</v>
          </cell>
          <cell r="BB127">
            <v>0</v>
          </cell>
          <cell r="BD127">
            <v>0</v>
          </cell>
          <cell r="BE127" t="str">
            <v>kos@eiendomskreditt.no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109374.8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330456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330456</v>
          </cell>
          <cell r="CH127">
            <v>330456</v>
          </cell>
          <cell r="CP127">
            <v>330456</v>
          </cell>
          <cell r="CW127">
            <v>330456</v>
          </cell>
          <cell r="CZ127">
            <v>16</v>
          </cell>
          <cell r="DA127">
            <v>0</v>
          </cell>
          <cell r="DB127">
            <v>50000</v>
          </cell>
          <cell r="DC127">
            <v>330456</v>
          </cell>
          <cell r="DD127">
            <v>0</v>
          </cell>
          <cell r="DE127">
            <v>0</v>
          </cell>
          <cell r="DF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0</v>
          </cell>
          <cell r="DV127">
            <v>0</v>
          </cell>
          <cell r="EA127">
            <v>8245</v>
          </cell>
          <cell r="EB127">
            <v>8083</v>
          </cell>
          <cell r="EC127">
            <v>8899</v>
          </cell>
          <cell r="ED127">
            <v>1261.3499999999999</v>
          </cell>
          <cell r="FC127">
            <v>0</v>
          </cell>
          <cell r="FG127">
            <v>0</v>
          </cell>
          <cell r="FH127">
            <v>330456</v>
          </cell>
          <cell r="FN127">
            <v>330456</v>
          </cell>
          <cell r="GB127">
            <v>0</v>
          </cell>
        </row>
        <row r="128">
          <cell r="B128">
            <v>885621252</v>
          </cell>
          <cell r="C128" t="str">
            <v>Eika Boligkreditt AS</v>
          </cell>
          <cell r="D128">
            <v>201303</v>
          </cell>
          <cell r="F128">
            <v>1989895</v>
          </cell>
          <cell r="G128">
            <v>1810237</v>
          </cell>
          <cell r="H128">
            <v>179658</v>
          </cell>
          <cell r="I128">
            <v>0</v>
          </cell>
          <cell r="J128">
            <v>1810237</v>
          </cell>
          <cell r="K128">
            <v>0</v>
          </cell>
          <cell r="M128">
            <v>0</v>
          </cell>
          <cell r="N128">
            <v>0</v>
          </cell>
          <cell r="O128">
            <v>1473200.5144</v>
          </cell>
          <cell r="Q128">
            <v>1457821.3144</v>
          </cell>
          <cell r="R128">
            <v>0</v>
          </cell>
          <cell r="S128">
            <v>0</v>
          </cell>
          <cell r="T128">
            <v>0</v>
          </cell>
          <cell r="U128">
            <v>15379.2</v>
          </cell>
          <cell r="V128">
            <v>15379.2</v>
          </cell>
          <cell r="W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0</v>
          </cell>
          <cell r="AE128">
            <v>0.108058338592717</v>
          </cell>
          <cell r="AF128">
            <v>9.8302273576778801E-2</v>
          </cell>
          <cell r="AG128">
            <v>520015</v>
          </cell>
          <cell r="AI128">
            <v>820368</v>
          </cell>
          <cell r="AJ128">
            <v>560888</v>
          </cell>
          <cell r="AR128">
            <v>-4275</v>
          </cell>
          <cell r="AS128">
            <v>-5021</v>
          </cell>
          <cell r="AU128">
            <v>0</v>
          </cell>
          <cell r="AX128">
            <v>179658</v>
          </cell>
          <cell r="AZ128">
            <v>1989895</v>
          </cell>
          <cell r="BA128">
            <v>179658</v>
          </cell>
          <cell r="BB128">
            <v>179658</v>
          </cell>
          <cell r="BD128">
            <v>0</v>
          </cell>
          <cell r="BE128" t="str">
            <v>pl@eika.no</v>
          </cell>
          <cell r="BF128">
            <v>51144948</v>
          </cell>
          <cell r="BI128">
            <v>44116853.799999997</v>
          </cell>
          <cell r="BJ128">
            <v>0</v>
          </cell>
          <cell r="BK128">
            <v>38082.480000000003</v>
          </cell>
          <cell r="BL128">
            <v>0</v>
          </cell>
          <cell r="BM128">
            <v>0</v>
          </cell>
          <cell r="BN128">
            <v>0</v>
          </cell>
          <cell r="BO128">
            <v>158726.36799999999</v>
          </cell>
          <cell r="BP128">
            <v>3206.4</v>
          </cell>
          <cell r="BQ128">
            <v>0</v>
          </cell>
          <cell r="BR128">
            <v>1235271.9064</v>
          </cell>
          <cell r="BS128">
            <v>0</v>
          </cell>
          <cell r="BT128">
            <v>0</v>
          </cell>
          <cell r="BU128">
            <v>22445.200000000001</v>
          </cell>
          <cell r="BV128">
            <v>0</v>
          </cell>
          <cell r="BW128">
            <v>88.96</v>
          </cell>
          <cell r="BX128">
            <v>1989895</v>
          </cell>
          <cell r="BY128">
            <v>0</v>
          </cell>
          <cell r="BZ128">
            <v>1235271.9064</v>
          </cell>
          <cell r="CA128">
            <v>0</v>
          </cell>
          <cell r="CB128">
            <v>0</v>
          </cell>
          <cell r="CC128">
            <v>0</v>
          </cell>
          <cell r="CD128">
            <v>1989895</v>
          </cell>
          <cell r="CH128">
            <v>1989895</v>
          </cell>
          <cell r="CP128">
            <v>1989895</v>
          </cell>
          <cell r="CW128">
            <v>1989895</v>
          </cell>
          <cell r="CX128">
            <v>520015</v>
          </cell>
          <cell r="CZ128">
            <v>820368</v>
          </cell>
          <cell r="DA128">
            <v>0</v>
          </cell>
          <cell r="DC128">
            <v>1989895</v>
          </cell>
          <cell r="DD128">
            <v>0</v>
          </cell>
          <cell r="DE128">
            <v>0</v>
          </cell>
          <cell r="DF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179658</v>
          </cell>
          <cell r="DV128">
            <v>179658</v>
          </cell>
          <cell r="DW128">
            <v>179658</v>
          </cell>
          <cell r="EA128">
            <v>80263</v>
          </cell>
          <cell r="EB128">
            <v>71938</v>
          </cell>
          <cell r="EC128">
            <v>155383</v>
          </cell>
          <cell r="ED128">
            <v>15379.2</v>
          </cell>
          <cell r="FC128">
            <v>0</v>
          </cell>
          <cell r="FG128">
            <v>0</v>
          </cell>
          <cell r="FH128">
            <v>1989895</v>
          </cell>
          <cell r="FI128">
            <v>51144948</v>
          </cell>
          <cell r="FK128">
            <v>1074014</v>
          </cell>
          <cell r="FN128">
            <v>1989895</v>
          </cell>
          <cell r="GB128">
            <v>0</v>
          </cell>
        </row>
        <row r="129">
          <cell r="B129">
            <v>939061045</v>
          </cell>
          <cell r="C129" t="str">
            <v>BN Boligkreditt AS</v>
          </cell>
          <cell r="D129">
            <v>201303</v>
          </cell>
          <cell r="F129">
            <v>285743.00310999999</v>
          </cell>
          <cell r="G129">
            <v>285743.00310999999</v>
          </cell>
          <cell r="H129">
            <v>0</v>
          </cell>
          <cell r="I129">
            <v>0</v>
          </cell>
          <cell r="J129">
            <v>285743.00310999999</v>
          </cell>
          <cell r="K129">
            <v>0</v>
          </cell>
          <cell r="M129">
            <v>0</v>
          </cell>
          <cell r="N129">
            <v>0</v>
          </cell>
          <cell r="O129">
            <v>9270.0300000000007</v>
          </cell>
          <cell r="Q129">
            <v>4606.4799999999996</v>
          </cell>
          <cell r="R129">
            <v>0</v>
          </cell>
          <cell r="S129">
            <v>0</v>
          </cell>
          <cell r="T129">
            <v>0</v>
          </cell>
          <cell r="U129">
            <v>4663.55</v>
          </cell>
          <cell r="V129">
            <v>4663.55</v>
          </cell>
          <cell r="W129">
            <v>0</v>
          </cell>
          <cell r="X129">
            <v>0</v>
          </cell>
          <cell r="Z129">
            <v>0</v>
          </cell>
          <cell r="AB129">
            <v>0</v>
          </cell>
          <cell r="AC129">
            <v>0</v>
          </cell>
          <cell r="AE129">
            <v>2.4659510539663798</v>
          </cell>
          <cell r="AF129">
            <v>2.4659510539663798</v>
          </cell>
          <cell r="AG129">
            <v>101250</v>
          </cell>
          <cell r="AI129">
            <v>173750</v>
          </cell>
          <cell r="AJ129">
            <v>9978</v>
          </cell>
          <cell r="AO129">
            <v>765.00310999999999</v>
          </cell>
          <cell r="AU129">
            <v>0</v>
          </cell>
          <cell r="AZ129">
            <v>285743.00310999999</v>
          </cell>
          <cell r="BA129">
            <v>0</v>
          </cell>
          <cell r="BB129">
            <v>0</v>
          </cell>
          <cell r="BD129">
            <v>0</v>
          </cell>
          <cell r="BE129" t="str">
            <v>haa@bnbank.no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4606.4799999999996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285743.00310999999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285743.00310999999</v>
          </cell>
          <cell r="CH129">
            <v>285743.00310999999</v>
          </cell>
          <cell r="CP129">
            <v>285743.00310999999</v>
          </cell>
          <cell r="CW129">
            <v>285743.00310999999</v>
          </cell>
          <cell r="CX129">
            <v>101250</v>
          </cell>
          <cell r="CZ129">
            <v>173750</v>
          </cell>
          <cell r="DA129">
            <v>0</v>
          </cell>
          <cell r="DC129">
            <v>285743.00310999999</v>
          </cell>
          <cell r="DD129">
            <v>0</v>
          </cell>
          <cell r="DE129">
            <v>0</v>
          </cell>
          <cell r="DF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0</v>
          </cell>
          <cell r="DV129">
            <v>0</v>
          </cell>
          <cell r="EA129">
            <v>41323</v>
          </cell>
          <cell r="EB129">
            <v>42730</v>
          </cell>
          <cell r="EC129">
            <v>9218</v>
          </cell>
          <cell r="ED129">
            <v>4663.55</v>
          </cell>
          <cell r="FC129">
            <v>0</v>
          </cell>
          <cell r="FG129">
            <v>0</v>
          </cell>
          <cell r="FH129">
            <v>285743.00310999999</v>
          </cell>
          <cell r="FJ129">
            <v>0</v>
          </cell>
          <cell r="FM129">
            <v>0</v>
          </cell>
          <cell r="FN129">
            <v>285743.00310999999</v>
          </cell>
          <cell r="GB129">
            <v>0</v>
          </cell>
        </row>
        <row r="130">
          <cell r="B130">
            <v>990645515</v>
          </cell>
          <cell r="C130" t="str">
            <v>Storebrand Boligkreditt AS</v>
          </cell>
          <cell r="D130">
            <v>201303</v>
          </cell>
          <cell r="F130">
            <v>706126.95458999998</v>
          </cell>
          <cell r="G130">
            <v>706126.95458999998</v>
          </cell>
          <cell r="H130">
            <v>0</v>
          </cell>
          <cell r="I130">
            <v>0</v>
          </cell>
          <cell r="J130">
            <v>706126.95458999998</v>
          </cell>
          <cell r="K130">
            <v>0</v>
          </cell>
          <cell r="M130">
            <v>0</v>
          </cell>
          <cell r="N130">
            <v>0</v>
          </cell>
          <cell r="O130">
            <v>550046.69744053797</v>
          </cell>
          <cell r="Q130">
            <v>534432.20029053802</v>
          </cell>
          <cell r="R130">
            <v>0</v>
          </cell>
          <cell r="S130">
            <v>0</v>
          </cell>
          <cell r="T130">
            <v>0</v>
          </cell>
          <cell r="U130">
            <v>15742.497149999999</v>
          </cell>
          <cell r="V130">
            <v>15742.497149999999</v>
          </cell>
          <cell r="W130">
            <v>0</v>
          </cell>
          <cell r="X130">
            <v>0</v>
          </cell>
          <cell r="Z130">
            <v>0</v>
          </cell>
          <cell r="AB130">
            <v>-128</v>
          </cell>
          <cell r="AC130">
            <v>-128</v>
          </cell>
          <cell r="AD130">
            <v>-128</v>
          </cell>
          <cell r="AE130">
            <v>0.102700655471723</v>
          </cell>
          <cell r="AF130">
            <v>0.102700655471723</v>
          </cell>
          <cell r="AG130">
            <v>350000</v>
          </cell>
          <cell r="AI130">
            <v>200083.8</v>
          </cell>
          <cell r="AJ130">
            <v>156043.15458999999</v>
          </cell>
          <cell r="AU130">
            <v>0</v>
          </cell>
          <cell r="AZ130">
            <v>706126.95458999998</v>
          </cell>
          <cell r="BA130">
            <v>0</v>
          </cell>
          <cell r="BB130">
            <v>0</v>
          </cell>
          <cell r="BD130">
            <v>0</v>
          </cell>
          <cell r="BE130" t="str">
            <v>antanas.savinis@storebrand.no</v>
          </cell>
          <cell r="BF130">
            <v>19193205.079209901</v>
          </cell>
          <cell r="BH130">
            <v>75588.870299999995</v>
          </cell>
          <cell r="BI130">
            <v>18014117.7603449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14892.77095968</v>
          </cell>
          <cell r="BP130">
            <v>0</v>
          </cell>
          <cell r="BQ130">
            <v>0</v>
          </cell>
          <cell r="BR130">
            <v>509507.90937437798</v>
          </cell>
          <cell r="BS130">
            <v>1997.4144424000001</v>
          </cell>
          <cell r="BT130">
            <v>0</v>
          </cell>
          <cell r="BU130">
            <v>0</v>
          </cell>
          <cell r="BV130">
            <v>0</v>
          </cell>
          <cell r="BW130">
            <v>8034.1055140799999</v>
          </cell>
          <cell r="BX130">
            <v>706126.95458999998</v>
          </cell>
          <cell r="BY130">
            <v>0</v>
          </cell>
          <cell r="BZ130">
            <v>504395.29728965799</v>
          </cell>
          <cell r="CA130">
            <v>5112.61208472</v>
          </cell>
          <cell r="CB130">
            <v>1955.4450495999999</v>
          </cell>
          <cell r="CC130">
            <v>41.969392800000001</v>
          </cell>
          <cell r="CD130">
            <v>706126.95458999998</v>
          </cell>
          <cell r="CH130">
            <v>706126.95458999998</v>
          </cell>
          <cell r="CP130">
            <v>706126.95458999998</v>
          </cell>
          <cell r="CW130">
            <v>706126.95458999998</v>
          </cell>
          <cell r="CX130">
            <v>350000</v>
          </cell>
          <cell r="CZ130">
            <v>200083.8</v>
          </cell>
          <cell r="DA130">
            <v>0</v>
          </cell>
          <cell r="DC130">
            <v>706126.95458999998</v>
          </cell>
          <cell r="DD130">
            <v>0</v>
          </cell>
          <cell r="DE130">
            <v>0</v>
          </cell>
          <cell r="DF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0</v>
          </cell>
          <cell r="DV130">
            <v>0</v>
          </cell>
          <cell r="EA130">
            <v>108233.973</v>
          </cell>
          <cell r="EB130">
            <v>61325.633999999998</v>
          </cell>
          <cell r="EC130">
            <v>145290.33600000001</v>
          </cell>
          <cell r="ED130">
            <v>15742.497149999999</v>
          </cell>
          <cell r="FC130">
            <v>0</v>
          </cell>
          <cell r="FG130">
            <v>0</v>
          </cell>
          <cell r="FH130">
            <v>706126.95458999998</v>
          </cell>
          <cell r="FI130">
            <v>19193205.079209901</v>
          </cell>
          <cell r="FJ130">
            <v>0</v>
          </cell>
          <cell r="FK130">
            <v>840931.55489999999</v>
          </cell>
          <cell r="FL130">
            <v>1012684.14989</v>
          </cell>
          <cell r="FN130">
            <v>706126.95458999998</v>
          </cell>
          <cell r="GB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</row>
        <row r="131">
          <cell r="B131">
            <v>992842970</v>
          </cell>
          <cell r="C131" t="str">
            <v>Sør Boligkreditt AS</v>
          </cell>
          <cell r="D131">
            <v>201303</v>
          </cell>
          <cell r="F131">
            <v>517026</v>
          </cell>
          <cell r="G131">
            <v>517026</v>
          </cell>
          <cell r="H131">
            <v>0</v>
          </cell>
          <cell r="I131">
            <v>0</v>
          </cell>
          <cell r="J131">
            <v>517026</v>
          </cell>
          <cell r="K131">
            <v>0</v>
          </cell>
          <cell r="M131">
            <v>0</v>
          </cell>
          <cell r="N131">
            <v>0</v>
          </cell>
          <cell r="O131">
            <v>334704</v>
          </cell>
          <cell r="Q131">
            <v>323698.56</v>
          </cell>
          <cell r="R131">
            <v>0</v>
          </cell>
          <cell r="S131">
            <v>0</v>
          </cell>
          <cell r="T131">
            <v>0</v>
          </cell>
          <cell r="U131">
            <v>11325.05</v>
          </cell>
          <cell r="V131">
            <v>11325.05</v>
          </cell>
          <cell r="W131">
            <v>0</v>
          </cell>
          <cell r="X131">
            <v>0</v>
          </cell>
          <cell r="Z131">
            <v>0</v>
          </cell>
          <cell r="AB131">
            <v>-320</v>
          </cell>
          <cell r="AC131">
            <v>-320</v>
          </cell>
          <cell r="AD131">
            <v>-320</v>
          </cell>
          <cell r="AE131">
            <v>0.12357808690664</v>
          </cell>
          <cell r="AF131">
            <v>0.12357808690664</v>
          </cell>
          <cell r="AG131">
            <v>400000</v>
          </cell>
          <cell r="AJ131">
            <v>117082</v>
          </cell>
          <cell r="AS131">
            <v>-56</v>
          </cell>
          <cell r="AU131">
            <v>0</v>
          </cell>
          <cell r="AZ131">
            <v>517026</v>
          </cell>
          <cell r="BA131">
            <v>0</v>
          </cell>
          <cell r="BB131">
            <v>0</v>
          </cell>
          <cell r="BD131">
            <v>0</v>
          </cell>
          <cell r="BE131" t="str">
            <v>gro.erlandsen@sor.no</v>
          </cell>
          <cell r="BF131">
            <v>11066335</v>
          </cell>
          <cell r="BH131">
            <v>118717</v>
          </cell>
          <cell r="BI131">
            <v>10586039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9801.68</v>
          </cell>
          <cell r="BP131">
            <v>467.92</v>
          </cell>
          <cell r="BQ131">
            <v>0</v>
          </cell>
          <cell r="BR131">
            <v>305625.92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7803.04</v>
          </cell>
          <cell r="BX131">
            <v>517026</v>
          </cell>
          <cell r="BY131">
            <v>0</v>
          </cell>
          <cell r="BZ131">
            <v>296409.092</v>
          </cell>
          <cell r="CA131">
            <v>9216.7999999999993</v>
          </cell>
          <cell r="CB131">
            <v>0</v>
          </cell>
          <cell r="CC131">
            <v>0</v>
          </cell>
          <cell r="CD131">
            <v>517026</v>
          </cell>
          <cell r="CH131">
            <v>517026</v>
          </cell>
          <cell r="CP131">
            <v>517026</v>
          </cell>
          <cell r="CW131">
            <v>517026</v>
          </cell>
          <cell r="CX131">
            <v>400000</v>
          </cell>
          <cell r="DA131">
            <v>0</v>
          </cell>
          <cell r="DC131">
            <v>517026</v>
          </cell>
          <cell r="DD131">
            <v>0</v>
          </cell>
          <cell r="DE131">
            <v>0</v>
          </cell>
          <cell r="DF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0</v>
          </cell>
          <cell r="DV131">
            <v>0</v>
          </cell>
          <cell r="EA131">
            <v>47682</v>
          </cell>
          <cell r="EB131">
            <v>50948</v>
          </cell>
          <cell r="EC131">
            <v>127871</v>
          </cell>
          <cell r="ED131">
            <v>11325.05</v>
          </cell>
          <cell r="FC131">
            <v>0</v>
          </cell>
          <cell r="FG131">
            <v>0</v>
          </cell>
          <cell r="FH131">
            <v>517026</v>
          </cell>
          <cell r="FI131">
            <v>11066335</v>
          </cell>
          <cell r="FL131">
            <v>960592</v>
          </cell>
          <cell r="FN131">
            <v>517026</v>
          </cell>
          <cell r="GB131">
            <v>0</v>
          </cell>
          <cell r="HA131">
            <v>369</v>
          </cell>
        </row>
        <row r="132">
          <cell r="B132">
            <v>884031222</v>
          </cell>
          <cell r="C132" t="str">
            <v>Møre Boligkreditt AS</v>
          </cell>
          <cell r="D132">
            <v>201303</v>
          </cell>
          <cell r="F132">
            <v>502905</v>
          </cell>
          <cell r="G132">
            <v>502905</v>
          </cell>
          <cell r="H132">
            <v>0</v>
          </cell>
          <cell r="I132">
            <v>0</v>
          </cell>
          <cell r="J132">
            <v>502905</v>
          </cell>
          <cell r="K132">
            <v>0</v>
          </cell>
          <cell r="M132">
            <v>0</v>
          </cell>
          <cell r="N132">
            <v>0</v>
          </cell>
          <cell r="O132">
            <v>360550.32</v>
          </cell>
          <cell r="Q132">
            <v>348214.32</v>
          </cell>
          <cell r="R132">
            <v>0</v>
          </cell>
          <cell r="S132">
            <v>0</v>
          </cell>
          <cell r="T132">
            <v>0</v>
          </cell>
          <cell r="U132">
            <v>12400</v>
          </cell>
          <cell r="V132">
            <v>12400</v>
          </cell>
          <cell r="W132">
            <v>0</v>
          </cell>
          <cell r="X132">
            <v>0</v>
          </cell>
          <cell r="Z132">
            <v>0</v>
          </cell>
          <cell r="AB132">
            <v>-64</v>
          </cell>
          <cell r="AC132">
            <v>-64</v>
          </cell>
          <cell r="AD132">
            <v>-64</v>
          </cell>
          <cell r="AE132">
            <v>0.11158608873235799</v>
          </cell>
          <cell r="AF132">
            <v>0.11158608873235799</v>
          </cell>
          <cell r="AG132">
            <v>500360</v>
          </cell>
          <cell r="AJ132">
            <v>2545</v>
          </cell>
          <cell r="AS132">
            <v>0</v>
          </cell>
          <cell r="AU132">
            <v>0</v>
          </cell>
          <cell r="AZ132">
            <v>502905</v>
          </cell>
          <cell r="BA132">
            <v>0</v>
          </cell>
          <cell r="BB132">
            <v>0</v>
          </cell>
          <cell r="BD132">
            <v>0</v>
          </cell>
          <cell r="BE132" t="str">
            <v>mariann.barstad@sbm.no</v>
          </cell>
          <cell r="BF132">
            <v>12090383</v>
          </cell>
          <cell r="BG132">
            <v>232059</v>
          </cell>
          <cell r="BH132">
            <v>1193</v>
          </cell>
          <cell r="BI132">
            <v>11706010.5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3621.68</v>
          </cell>
          <cell r="BP132">
            <v>0</v>
          </cell>
          <cell r="BQ132">
            <v>13923.52</v>
          </cell>
          <cell r="BR132">
            <v>327863.67999999999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2805.44</v>
          </cell>
          <cell r="BX132">
            <v>502905</v>
          </cell>
          <cell r="BY132">
            <v>13923.54</v>
          </cell>
          <cell r="BZ132">
            <v>327768.29399999999</v>
          </cell>
          <cell r="CA132">
            <v>95.44</v>
          </cell>
          <cell r="CB132">
            <v>0</v>
          </cell>
          <cell r="CC132">
            <v>0</v>
          </cell>
          <cell r="CD132">
            <v>502905</v>
          </cell>
          <cell r="CH132">
            <v>502905</v>
          </cell>
          <cell r="CP132">
            <v>502905</v>
          </cell>
          <cell r="CW132">
            <v>502905</v>
          </cell>
          <cell r="CX132">
            <v>500360</v>
          </cell>
          <cell r="DA132">
            <v>0</v>
          </cell>
          <cell r="DC132">
            <v>502905</v>
          </cell>
          <cell r="DD132">
            <v>0</v>
          </cell>
          <cell r="DE132">
            <v>0</v>
          </cell>
          <cell r="DF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57000</v>
          </cell>
          <cell r="EB132">
            <v>61000</v>
          </cell>
          <cell r="EC132">
            <v>130000</v>
          </cell>
          <cell r="ED132">
            <v>12400</v>
          </cell>
          <cell r="FC132">
            <v>0</v>
          </cell>
          <cell r="FG132">
            <v>0</v>
          </cell>
          <cell r="FH132">
            <v>502905</v>
          </cell>
          <cell r="FI132">
            <v>12090383</v>
          </cell>
          <cell r="FL132">
            <v>768745</v>
          </cell>
          <cell r="FN132">
            <v>502905</v>
          </cell>
          <cell r="FO132">
            <v>232059</v>
          </cell>
          <cell r="GB132">
            <v>0</v>
          </cell>
        </row>
        <row r="133">
          <cell r="B133">
            <v>992467002</v>
          </cell>
          <cell r="C133" t="str">
            <v>Pluss Boligkreditt AS</v>
          </cell>
          <cell r="D133">
            <v>201303</v>
          </cell>
          <cell r="F133">
            <v>592242</v>
          </cell>
          <cell r="G133">
            <v>592242</v>
          </cell>
          <cell r="H133">
            <v>0</v>
          </cell>
          <cell r="I133">
            <v>0</v>
          </cell>
          <cell r="J133">
            <v>592242</v>
          </cell>
          <cell r="K133">
            <v>0</v>
          </cell>
          <cell r="M133">
            <v>0</v>
          </cell>
          <cell r="N133">
            <v>0</v>
          </cell>
          <cell r="O133">
            <v>358560.59600000002</v>
          </cell>
          <cell r="Q133">
            <v>346893.29599999997</v>
          </cell>
          <cell r="R133">
            <v>0</v>
          </cell>
          <cell r="S133">
            <v>0</v>
          </cell>
          <cell r="T133">
            <v>0</v>
          </cell>
          <cell r="U133">
            <v>11667.3</v>
          </cell>
          <cell r="V133">
            <v>11667.3</v>
          </cell>
          <cell r="W133">
            <v>0</v>
          </cell>
          <cell r="X133">
            <v>0</v>
          </cell>
          <cell r="Z133">
            <v>0</v>
          </cell>
          <cell r="AB133">
            <v>0</v>
          </cell>
          <cell r="AC133">
            <v>0</v>
          </cell>
          <cell r="AE133">
            <v>0.13213766523302001</v>
          </cell>
          <cell r="AF133">
            <v>0.13213766523302001</v>
          </cell>
          <cell r="AG133">
            <v>450000</v>
          </cell>
          <cell r="AJ133">
            <v>142242</v>
          </cell>
          <cell r="AU133">
            <v>0</v>
          </cell>
          <cell r="AZ133">
            <v>592242</v>
          </cell>
          <cell r="BA133">
            <v>0</v>
          </cell>
          <cell r="BB133">
            <v>0</v>
          </cell>
          <cell r="BD133">
            <v>0</v>
          </cell>
          <cell r="BE133" t="str">
            <v>tsc@sparebankenpluss.no</v>
          </cell>
          <cell r="BF133">
            <v>13158487</v>
          </cell>
          <cell r="BG133">
            <v>20787</v>
          </cell>
          <cell r="BI133">
            <v>12344481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0.65600000000000003</v>
          </cell>
          <cell r="BP133">
            <v>0</v>
          </cell>
          <cell r="BQ133">
            <v>1247.2</v>
          </cell>
          <cell r="BR133">
            <v>345645.44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592242</v>
          </cell>
          <cell r="BY133">
            <v>1247.22</v>
          </cell>
          <cell r="BZ133">
            <v>345645.46799999999</v>
          </cell>
          <cell r="CA133">
            <v>0</v>
          </cell>
          <cell r="CB133">
            <v>0</v>
          </cell>
          <cell r="CC133">
            <v>0</v>
          </cell>
          <cell r="CD133">
            <v>592242</v>
          </cell>
          <cell r="CH133">
            <v>592242</v>
          </cell>
          <cell r="CP133">
            <v>592242</v>
          </cell>
          <cell r="CW133">
            <v>592242</v>
          </cell>
          <cell r="CX133">
            <v>450000</v>
          </cell>
          <cell r="DA133">
            <v>0</v>
          </cell>
          <cell r="DC133">
            <v>592242</v>
          </cell>
          <cell r="DD133">
            <v>0</v>
          </cell>
          <cell r="DE133">
            <v>0</v>
          </cell>
          <cell r="DF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0</v>
          </cell>
          <cell r="DV133">
            <v>0</v>
          </cell>
          <cell r="EA133">
            <v>46068</v>
          </cell>
          <cell r="EB133">
            <v>60344</v>
          </cell>
          <cell r="EC133">
            <v>126934</v>
          </cell>
          <cell r="ED133">
            <v>11667.3</v>
          </cell>
          <cell r="FC133">
            <v>0</v>
          </cell>
          <cell r="FG133">
            <v>0</v>
          </cell>
          <cell r="FH133">
            <v>592242</v>
          </cell>
          <cell r="FI133">
            <v>13158487</v>
          </cell>
          <cell r="FL133">
            <v>1628012</v>
          </cell>
          <cell r="FN133">
            <v>592242</v>
          </cell>
          <cell r="FO133">
            <v>20787</v>
          </cell>
          <cell r="GB133">
            <v>0</v>
          </cell>
          <cell r="HA133">
            <v>1129</v>
          </cell>
        </row>
        <row r="134">
          <cell r="B134">
            <v>993153036</v>
          </cell>
          <cell r="C134" t="str">
            <v>SSB Boligkreditt AS</v>
          </cell>
          <cell r="D134">
            <v>201303</v>
          </cell>
          <cell r="F134">
            <v>401210.65600000002</v>
          </cell>
          <cell r="G134">
            <v>401210.65600000002</v>
          </cell>
          <cell r="H134">
            <v>0</v>
          </cell>
          <cell r="I134">
            <v>0</v>
          </cell>
          <cell r="J134">
            <v>401210.65600000002</v>
          </cell>
          <cell r="K134">
            <v>0</v>
          </cell>
          <cell r="M134">
            <v>0</v>
          </cell>
          <cell r="N134">
            <v>0</v>
          </cell>
          <cell r="O134">
            <v>210763.50524999999</v>
          </cell>
          <cell r="Q134">
            <v>205292.152</v>
          </cell>
          <cell r="R134">
            <v>0</v>
          </cell>
          <cell r="S134">
            <v>0</v>
          </cell>
          <cell r="T134">
            <v>0</v>
          </cell>
          <cell r="U134">
            <v>5810.9252500000002</v>
          </cell>
          <cell r="V134">
            <v>5810.9252500000002</v>
          </cell>
          <cell r="W134">
            <v>0</v>
          </cell>
          <cell r="X134">
            <v>0</v>
          </cell>
          <cell r="Z134">
            <v>0</v>
          </cell>
          <cell r="AB134">
            <v>-339.572</v>
          </cell>
          <cell r="AC134">
            <v>-339.572</v>
          </cell>
          <cell r="AD134">
            <v>-339.572</v>
          </cell>
          <cell r="AE134">
            <v>0.15228847348087099</v>
          </cell>
          <cell r="AF134">
            <v>0.15228847348087099</v>
          </cell>
          <cell r="AG134">
            <v>227600</v>
          </cell>
          <cell r="AI134">
            <v>122500</v>
          </cell>
          <cell r="AJ134">
            <v>51601.307000000001</v>
          </cell>
          <cell r="AR134">
            <v>-490.65100000000001</v>
          </cell>
          <cell r="AU134">
            <v>0</v>
          </cell>
          <cell r="AZ134">
            <v>401210.65600000002</v>
          </cell>
          <cell r="BA134">
            <v>0</v>
          </cell>
          <cell r="BB134">
            <v>0</v>
          </cell>
          <cell r="BD134">
            <v>0</v>
          </cell>
          <cell r="BE134" t="str">
            <v>bjoern.berland@sandnes-sparebank.no</v>
          </cell>
          <cell r="BF134">
            <v>7591837</v>
          </cell>
          <cell r="BH134">
            <v>37976</v>
          </cell>
          <cell r="BI134">
            <v>6965191.5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2991.04</v>
          </cell>
          <cell r="BP134">
            <v>0</v>
          </cell>
          <cell r="BQ134">
            <v>0</v>
          </cell>
          <cell r="BR134">
            <v>197668.95199999999</v>
          </cell>
          <cell r="BS134">
            <v>0</v>
          </cell>
          <cell r="BT134">
            <v>0</v>
          </cell>
          <cell r="BU134">
            <v>1167.5999999999999</v>
          </cell>
          <cell r="BV134">
            <v>0</v>
          </cell>
          <cell r="BW134">
            <v>3464.56</v>
          </cell>
          <cell r="BX134">
            <v>401210.65600000002</v>
          </cell>
          <cell r="BY134">
            <v>0</v>
          </cell>
          <cell r="BZ134">
            <v>195025.36199999999</v>
          </cell>
          <cell r="CA134">
            <v>2639.72</v>
          </cell>
          <cell r="CB134">
            <v>0</v>
          </cell>
          <cell r="CC134">
            <v>0</v>
          </cell>
          <cell r="CD134">
            <v>401210.65600000002</v>
          </cell>
          <cell r="CH134">
            <v>401210.65600000002</v>
          </cell>
          <cell r="CP134">
            <v>401210.65600000002</v>
          </cell>
          <cell r="CW134">
            <v>401210.65600000002</v>
          </cell>
          <cell r="CX134">
            <v>227600</v>
          </cell>
          <cell r="CZ134">
            <v>122500</v>
          </cell>
          <cell r="DA134">
            <v>0</v>
          </cell>
          <cell r="DC134">
            <v>401210.65600000002</v>
          </cell>
          <cell r="DD134">
            <v>0</v>
          </cell>
          <cell r="DE134">
            <v>0</v>
          </cell>
          <cell r="DF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24648.793000000001</v>
          </cell>
          <cell r="EB134">
            <v>29127.686000000002</v>
          </cell>
          <cell r="EC134">
            <v>62442.025999999998</v>
          </cell>
          <cell r="ED134">
            <v>5810.9252500000002</v>
          </cell>
          <cell r="FC134">
            <v>0</v>
          </cell>
          <cell r="FG134">
            <v>0</v>
          </cell>
          <cell r="FH134">
            <v>401210.65600000002</v>
          </cell>
          <cell r="FI134">
            <v>7591837</v>
          </cell>
          <cell r="FJ134">
            <v>0</v>
          </cell>
          <cell r="FL134">
            <v>1253291</v>
          </cell>
          <cell r="FN134">
            <v>401210.65600000002</v>
          </cell>
          <cell r="GB134">
            <v>0</v>
          </cell>
          <cell r="GM134">
            <v>59</v>
          </cell>
          <cell r="HA134">
            <v>2276</v>
          </cell>
        </row>
        <row r="135">
          <cell r="B135">
            <v>993997889</v>
          </cell>
          <cell r="C135" t="str">
            <v>Sparebanken Øst Boligkreditt AS</v>
          </cell>
          <cell r="D135">
            <v>201303</v>
          </cell>
          <cell r="F135">
            <v>503433</v>
          </cell>
          <cell r="G135">
            <v>503433</v>
          </cell>
          <cell r="H135">
            <v>0</v>
          </cell>
          <cell r="I135">
            <v>0</v>
          </cell>
          <cell r="J135">
            <v>503433</v>
          </cell>
          <cell r="K135">
            <v>0</v>
          </cell>
          <cell r="M135">
            <v>0</v>
          </cell>
          <cell r="N135">
            <v>0</v>
          </cell>
          <cell r="O135">
            <v>225273.73800000001</v>
          </cell>
          <cell r="Q135">
            <v>221370.18799999999</v>
          </cell>
          <cell r="R135">
            <v>0</v>
          </cell>
          <cell r="S135">
            <v>0</v>
          </cell>
          <cell r="T135">
            <v>0</v>
          </cell>
          <cell r="U135">
            <v>3903.55</v>
          </cell>
          <cell r="V135">
            <v>3903.55</v>
          </cell>
          <cell r="W135">
            <v>0</v>
          </cell>
          <cell r="X135">
            <v>0</v>
          </cell>
          <cell r="Z135">
            <v>0</v>
          </cell>
          <cell r="AB135">
            <v>0</v>
          </cell>
          <cell r="AC135">
            <v>0</v>
          </cell>
          <cell r="AE135">
            <v>0.178780892782096</v>
          </cell>
          <cell r="AF135">
            <v>0.178780892782096</v>
          </cell>
          <cell r="AG135">
            <v>266500</v>
          </cell>
          <cell r="AI135">
            <v>183490</v>
          </cell>
          <cell r="AJ135">
            <v>53443</v>
          </cell>
          <cell r="AU135">
            <v>0</v>
          </cell>
          <cell r="AV135">
            <v>0</v>
          </cell>
          <cell r="AZ135">
            <v>503433</v>
          </cell>
          <cell r="BA135">
            <v>0</v>
          </cell>
          <cell r="BB135">
            <v>0</v>
          </cell>
          <cell r="BD135">
            <v>0</v>
          </cell>
          <cell r="BE135" t="str">
            <v>martin.karlsen@oest.no</v>
          </cell>
          <cell r="BF135">
            <v>7795704</v>
          </cell>
          <cell r="BH135">
            <v>11828</v>
          </cell>
          <cell r="BI135">
            <v>7601595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4892.768</v>
          </cell>
          <cell r="BP135">
            <v>30</v>
          </cell>
          <cell r="BQ135">
            <v>0</v>
          </cell>
          <cell r="BR135">
            <v>213790.82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2656.6</v>
          </cell>
          <cell r="BX135">
            <v>503433</v>
          </cell>
          <cell r="BY135">
            <v>0</v>
          </cell>
          <cell r="BZ135">
            <v>212844.66</v>
          </cell>
          <cell r="CA135">
            <v>946.16</v>
          </cell>
          <cell r="CB135">
            <v>0</v>
          </cell>
          <cell r="CC135">
            <v>0</v>
          </cell>
          <cell r="CD135">
            <v>503433</v>
          </cell>
          <cell r="CH135">
            <v>503433</v>
          </cell>
          <cell r="CP135">
            <v>503433</v>
          </cell>
          <cell r="CW135">
            <v>503433</v>
          </cell>
          <cell r="CX135">
            <v>266500</v>
          </cell>
          <cell r="CZ135">
            <v>183490</v>
          </cell>
          <cell r="DA135">
            <v>0</v>
          </cell>
          <cell r="DC135">
            <v>503433</v>
          </cell>
          <cell r="DD135">
            <v>0</v>
          </cell>
          <cell r="DE135">
            <v>0</v>
          </cell>
          <cell r="DF135">
            <v>0</v>
          </cell>
          <cell r="DL135">
            <v>0</v>
          </cell>
          <cell r="DQ135">
            <v>0</v>
          </cell>
          <cell r="DR135">
            <v>0</v>
          </cell>
          <cell r="DS135">
            <v>0</v>
          </cell>
          <cell r="DU135">
            <v>0</v>
          </cell>
          <cell r="DV135">
            <v>0</v>
          </cell>
          <cell r="EA135">
            <v>2707</v>
          </cell>
          <cell r="EB135">
            <v>7690</v>
          </cell>
          <cell r="EC135">
            <v>67674</v>
          </cell>
          <cell r="ED135">
            <v>3903.55</v>
          </cell>
          <cell r="FC135">
            <v>0</v>
          </cell>
          <cell r="FG135">
            <v>0</v>
          </cell>
          <cell r="FH135">
            <v>503433</v>
          </cell>
          <cell r="FI135">
            <v>7795704</v>
          </cell>
          <cell r="FJ135">
            <v>0</v>
          </cell>
          <cell r="FK135">
            <v>0</v>
          </cell>
          <cell r="FL135">
            <v>388218</v>
          </cell>
          <cell r="FM135">
            <v>0</v>
          </cell>
          <cell r="FN135">
            <v>503433</v>
          </cell>
          <cell r="GB135">
            <v>0</v>
          </cell>
        </row>
        <row r="136">
          <cell r="B136">
            <v>946917990</v>
          </cell>
          <cell r="C136" t="str">
            <v>Bustadkreditt Sogn og Fjordane AS</v>
          </cell>
          <cell r="D136">
            <v>201303</v>
          </cell>
          <cell r="F136">
            <v>448079</v>
          </cell>
          <cell r="G136">
            <v>448079</v>
          </cell>
          <cell r="H136">
            <v>0</v>
          </cell>
          <cell r="I136">
            <v>0</v>
          </cell>
          <cell r="J136">
            <v>448079</v>
          </cell>
          <cell r="K136">
            <v>0</v>
          </cell>
          <cell r="M136">
            <v>0</v>
          </cell>
          <cell r="N136">
            <v>0</v>
          </cell>
          <cell r="O136">
            <v>252196.704</v>
          </cell>
          <cell r="Q136">
            <v>247630.304</v>
          </cell>
          <cell r="R136">
            <v>0</v>
          </cell>
          <cell r="S136">
            <v>0</v>
          </cell>
          <cell r="T136">
            <v>0</v>
          </cell>
          <cell r="U136">
            <v>5629.4</v>
          </cell>
          <cell r="V136">
            <v>5629.4</v>
          </cell>
          <cell r="W136">
            <v>0</v>
          </cell>
          <cell r="X136">
            <v>0</v>
          </cell>
          <cell r="Z136">
            <v>0</v>
          </cell>
          <cell r="AB136">
            <v>-1063</v>
          </cell>
          <cell r="AC136">
            <v>-1063</v>
          </cell>
          <cell r="AD136">
            <v>-1063</v>
          </cell>
          <cell r="AE136">
            <v>0.14213635401040001</v>
          </cell>
          <cell r="AF136">
            <v>0.14213635401040001</v>
          </cell>
          <cell r="AG136">
            <v>375000</v>
          </cell>
          <cell r="AJ136">
            <v>73655</v>
          </cell>
          <cell r="AS136">
            <v>-576</v>
          </cell>
          <cell r="AU136">
            <v>0</v>
          </cell>
          <cell r="AZ136">
            <v>448079</v>
          </cell>
          <cell r="BA136">
            <v>0</v>
          </cell>
          <cell r="BB136">
            <v>0</v>
          </cell>
          <cell r="BD136">
            <v>0</v>
          </cell>
          <cell r="BE136" t="str">
            <v>kjell.erik.gundersen@ssf.no</v>
          </cell>
          <cell r="BF136">
            <v>8622981</v>
          </cell>
          <cell r="BG136">
            <v>213345</v>
          </cell>
          <cell r="BH136">
            <v>1917</v>
          </cell>
          <cell r="BI136">
            <v>8227268.2999999998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3938.6880000000001</v>
          </cell>
          <cell r="BP136">
            <v>0</v>
          </cell>
          <cell r="BQ136">
            <v>12347.6</v>
          </cell>
          <cell r="BR136">
            <v>230516.88</v>
          </cell>
          <cell r="BS136">
            <v>0</v>
          </cell>
          <cell r="BT136">
            <v>0</v>
          </cell>
          <cell r="BU136">
            <v>807.37599999999998</v>
          </cell>
          <cell r="BV136">
            <v>0</v>
          </cell>
          <cell r="BW136">
            <v>19.760000000000002</v>
          </cell>
          <cell r="BX136">
            <v>448079</v>
          </cell>
          <cell r="BY136">
            <v>12347.556</v>
          </cell>
          <cell r="BZ136">
            <v>230363.51240000001</v>
          </cell>
          <cell r="CA136">
            <v>153.36000000000001</v>
          </cell>
          <cell r="CB136">
            <v>0</v>
          </cell>
          <cell r="CC136">
            <v>0</v>
          </cell>
          <cell r="CD136">
            <v>448079</v>
          </cell>
          <cell r="CH136">
            <v>448079</v>
          </cell>
          <cell r="CP136">
            <v>448079</v>
          </cell>
          <cell r="CW136">
            <v>448079</v>
          </cell>
          <cell r="CX136">
            <v>375000</v>
          </cell>
          <cell r="DA136">
            <v>0</v>
          </cell>
          <cell r="DC136">
            <v>448079</v>
          </cell>
          <cell r="DD136">
            <v>0</v>
          </cell>
          <cell r="DE136">
            <v>0</v>
          </cell>
          <cell r="DF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15421</v>
          </cell>
          <cell r="EB136">
            <v>23208</v>
          </cell>
          <cell r="EC136">
            <v>73959</v>
          </cell>
          <cell r="ED136">
            <v>5629.4</v>
          </cell>
          <cell r="FC136">
            <v>0</v>
          </cell>
          <cell r="FG136">
            <v>0</v>
          </cell>
          <cell r="FH136">
            <v>448079</v>
          </cell>
          <cell r="FI136">
            <v>8622981</v>
          </cell>
          <cell r="FJ136">
            <v>256</v>
          </cell>
          <cell r="FK136">
            <v>4989</v>
          </cell>
          <cell r="FL136">
            <v>782931</v>
          </cell>
          <cell r="FN136">
            <v>448079</v>
          </cell>
          <cell r="FO136">
            <v>142251</v>
          </cell>
          <cell r="FQ136">
            <v>333</v>
          </cell>
          <cell r="FR136">
            <v>12818</v>
          </cell>
          <cell r="GB136">
            <v>0</v>
          </cell>
          <cell r="HA136">
            <v>2978</v>
          </cell>
        </row>
        <row r="137">
          <cell r="B137">
            <v>993359696</v>
          </cell>
          <cell r="C137" t="str">
            <v>Helgeland Boligkreditt as</v>
          </cell>
          <cell r="D137">
            <v>201303</v>
          </cell>
          <cell r="F137">
            <v>293834</v>
          </cell>
          <cell r="G137">
            <v>293834</v>
          </cell>
          <cell r="H137">
            <v>0</v>
          </cell>
          <cell r="I137">
            <v>0</v>
          </cell>
          <cell r="J137">
            <v>293834</v>
          </cell>
          <cell r="K137">
            <v>0</v>
          </cell>
          <cell r="M137">
            <v>0</v>
          </cell>
          <cell r="N137">
            <v>0</v>
          </cell>
          <cell r="O137">
            <v>149347.11799999999</v>
          </cell>
          <cell r="Q137">
            <v>144449.568</v>
          </cell>
          <cell r="R137">
            <v>0</v>
          </cell>
          <cell r="S137">
            <v>0</v>
          </cell>
          <cell r="T137">
            <v>0</v>
          </cell>
          <cell r="U137">
            <v>4897.55</v>
          </cell>
          <cell r="V137">
            <v>4897.55</v>
          </cell>
          <cell r="W137">
            <v>0</v>
          </cell>
          <cell r="X137">
            <v>0</v>
          </cell>
          <cell r="Z137">
            <v>0</v>
          </cell>
          <cell r="AB137">
            <v>0</v>
          </cell>
          <cell r="AC137">
            <v>0</v>
          </cell>
          <cell r="AE137">
            <v>0.15739654246290799</v>
          </cell>
          <cell r="AF137">
            <v>0.15739654246290799</v>
          </cell>
          <cell r="AG137">
            <v>290000</v>
          </cell>
          <cell r="AI137">
            <v>10</v>
          </cell>
          <cell r="AJ137">
            <v>3824</v>
          </cell>
          <cell r="AS137">
            <v>0</v>
          </cell>
          <cell r="AU137">
            <v>0</v>
          </cell>
          <cell r="AZ137">
            <v>293834</v>
          </cell>
          <cell r="BA137">
            <v>0</v>
          </cell>
          <cell r="BB137">
            <v>0</v>
          </cell>
          <cell r="BD137">
            <v>0</v>
          </cell>
          <cell r="BE137" t="str">
            <v>ranveig.krakstad@hsb.no</v>
          </cell>
          <cell r="BF137">
            <v>5005638</v>
          </cell>
          <cell r="BI137">
            <v>4855382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4352</v>
          </cell>
          <cell r="BO137">
            <v>34.368000000000002</v>
          </cell>
          <cell r="BP137">
            <v>0</v>
          </cell>
          <cell r="BQ137">
            <v>0</v>
          </cell>
          <cell r="BR137">
            <v>139528.56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534.64</v>
          </cell>
          <cell r="BX137">
            <v>293834</v>
          </cell>
          <cell r="BY137">
            <v>0</v>
          </cell>
          <cell r="BZ137">
            <v>135950.696</v>
          </cell>
          <cell r="CA137">
            <v>3627.6</v>
          </cell>
          <cell r="CB137">
            <v>0</v>
          </cell>
          <cell r="CC137">
            <v>0</v>
          </cell>
          <cell r="CD137">
            <v>293834</v>
          </cell>
          <cell r="CH137">
            <v>293834</v>
          </cell>
          <cell r="CP137">
            <v>293834</v>
          </cell>
          <cell r="CW137">
            <v>293834</v>
          </cell>
          <cell r="CX137">
            <v>290000</v>
          </cell>
          <cell r="CZ137">
            <v>10</v>
          </cell>
          <cell r="DA137">
            <v>0</v>
          </cell>
          <cell r="DC137">
            <v>293834</v>
          </cell>
          <cell r="DD137">
            <v>0</v>
          </cell>
          <cell r="DE137">
            <v>0</v>
          </cell>
          <cell r="DF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20127</v>
          </cell>
          <cell r="EB137">
            <v>23372</v>
          </cell>
          <cell r="EC137">
            <v>54452</v>
          </cell>
          <cell r="ED137">
            <v>4897.55</v>
          </cell>
          <cell r="FC137">
            <v>0</v>
          </cell>
          <cell r="FG137">
            <v>0</v>
          </cell>
          <cell r="FH137">
            <v>293834</v>
          </cell>
          <cell r="FI137">
            <v>5005638</v>
          </cell>
          <cell r="FL137">
            <v>300512</v>
          </cell>
          <cell r="FN137">
            <v>293834</v>
          </cell>
          <cell r="GB137">
            <v>0</v>
          </cell>
          <cell r="HA137">
            <v>450</v>
          </cell>
          <cell r="HD137">
            <v>45345</v>
          </cell>
        </row>
        <row r="138">
          <cell r="B138">
            <v>987058765</v>
          </cell>
          <cell r="C138" t="str">
            <v>GE Capital AS</v>
          </cell>
          <cell r="D138">
            <v>201303</v>
          </cell>
          <cell r="F138">
            <v>415555</v>
          </cell>
          <cell r="G138">
            <v>415555</v>
          </cell>
          <cell r="H138">
            <v>0</v>
          </cell>
          <cell r="I138">
            <v>0</v>
          </cell>
          <cell r="J138">
            <v>415555</v>
          </cell>
          <cell r="K138">
            <v>0</v>
          </cell>
          <cell r="M138">
            <v>0</v>
          </cell>
          <cell r="N138">
            <v>0</v>
          </cell>
          <cell r="O138">
            <v>41794.78</v>
          </cell>
          <cell r="Q138">
            <v>35403.68</v>
          </cell>
          <cell r="R138">
            <v>0</v>
          </cell>
          <cell r="S138">
            <v>0</v>
          </cell>
          <cell r="T138">
            <v>0</v>
          </cell>
          <cell r="U138">
            <v>6462.1</v>
          </cell>
          <cell r="V138">
            <v>6462.1</v>
          </cell>
          <cell r="W138">
            <v>0</v>
          </cell>
          <cell r="X138">
            <v>0</v>
          </cell>
          <cell r="Z138">
            <v>0</v>
          </cell>
          <cell r="AB138">
            <v>-71</v>
          </cell>
          <cell r="AC138">
            <v>-71</v>
          </cell>
          <cell r="AD138">
            <v>-71</v>
          </cell>
          <cell r="AE138">
            <v>0.79541990650507099</v>
          </cell>
          <cell r="AF138">
            <v>0.79541990650507099</v>
          </cell>
          <cell r="AG138">
            <v>355000</v>
          </cell>
          <cell r="AI138">
            <v>15477</v>
          </cell>
          <cell r="AJ138">
            <v>124795</v>
          </cell>
          <cell r="AS138">
            <v>-79717</v>
          </cell>
          <cell r="AU138">
            <v>0</v>
          </cell>
          <cell r="AZ138">
            <v>415555</v>
          </cell>
          <cell r="BA138">
            <v>0</v>
          </cell>
          <cell r="BB138">
            <v>0</v>
          </cell>
          <cell r="BD138">
            <v>0</v>
          </cell>
          <cell r="BE138" t="str">
            <v>geir.atle.carlsen@ge.com</v>
          </cell>
          <cell r="BG138">
            <v>4583</v>
          </cell>
          <cell r="BI138">
            <v>0</v>
          </cell>
          <cell r="BJ138">
            <v>0</v>
          </cell>
          <cell r="BK138">
            <v>9.44</v>
          </cell>
          <cell r="BL138">
            <v>0</v>
          </cell>
          <cell r="BM138">
            <v>0</v>
          </cell>
          <cell r="BN138">
            <v>0</v>
          </cell>
          <cell r="BO138">
            <v>2480.64</v>
          </cell>
          <cell r="BP138">
            <v>32624.720000000001</v>
          </cell>
          <cell r="BQ138">
            <v>274.95999999999998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13.92</v>
          </cell>
          <cell r="BX138">
            <v>415555</v>
          </cell>
          <cell r="BY138">
            <v>274.98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415555</v>
          </cell>
          <cell r="CH138">
            <v>415555</v>
          </cell>
          <cell r="CP138">
            <v>415555</v>
          </cell>
          <cell r="CW138">
            <v>415555</v>
          </cell>
          <cell r="CX138">
            <v>355000</v>
          </cell>
          <cell r="CZ138">
            <v>15477</v>
          </cell>
          <cell r="DA138">
            <v>0</v>
          </cell>
          <cell r="DC138">
            <v>415555</v>
          </cell>
          <cell r="DD138">
            <v>0</v>
          </cell>
          <cell r="DE138">
            <v>0</v>
          </cell>
          <cell r="DF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45067</v>
          </cell>
          <cell r="EB138">
            <v>50345</v>
          </cell>
          <cell r="EC138">
            <v>33830</v>
          </cell>
          <cell r="ED138">
            <v>6462.1</v>
          </cell>
          <cell r="FC138">
            <v>0</v>
          </cell>
          <cell r="FG138">
            <v>0</v>
          </cell>
          <cell r="FH138">
            <v>415555</v>
          </cell>
          <cell r="FN138">
            <v>415555</v>
          </cell>
          <cell r="GB138">
            <v>0</v>
          </cell>
        </row>
        <row r="139">
          <cell r="B139">
            <v>990892040</v>
          </cell>
          <cell r="C139" t="str">
            <v>Folkia AS</v>
          </cell>
          <cell r="D139">
            <v>201303</v>
          </cell>
          <cell r="F139">
            <v>79701</v>
          </cell>
          <cell r="G139">
            <v>79701</v>
          </cell>
          <cell r="H139">
            <v>0</v>
          </cell>
          <cell r="I139">
            <v>0</v>
          </cell>
          <cell r="J139">
            <v>79701</v>
          </cell>
          <cell r="K139">
            <v>0</v>
          </cell>
          <cell r="M139">
            <v>0</v>
          </cell>
          <cell r="N139">
            <v>0</v>
          </cell>
          <cell r="O139">
            <v>29430</v>
          </cell>
          <cell r="Q139">
            <v>7766.8</v>
          </cell>
          <cell r="R139">
            <v>0</v>
          </cell>
          <cell r="S139">
            <v>6391.92</v>
          </cell>
          <cell r="T139">
            <v>0</v>
          </cell>
          <cell r="U139">
            <v>15270.6</v>
          </cell>
          <cell r="V139">
            <v>15270.6</v>
          </cell>
          <cell r="W139">
            <v>0</v>
          </cell>
          <cell r="X139">
            <v>0</v>
          </cell>
          <cell r="Z139">
            <v>0</v>
          </cell>
          <cell r="AB139">
            <v>0</v>
          </cell>
          <cell r="AC139">
            <v>0</v>
          </cell>
          <cell r="AE139">
            <v>0.21665239551478099</v>
          </cell>
          <cell r="AF139">
            <v>0.21665239551478099</v>
          </cell>
          <cell r="AG139">
            <v>87035</v>
          </cell>
          <cell r="AH139">
            <v>-815</v>
          </cell>
          <cell r="AI139">
            <v>74615</v>
          </cell>
          <cell r="AJ139">
            <v>-17910</v>
          </cell>
          <cell r="AO139">
            <v>-742</v>
          </cell>
          <cell r="AR139">
            <v>-38981</v>
          </cell>
          <cell r="AS139">
            <v>-23501</v>
          </cell>
          <cell r="AU139">
            <v>0</v>
          </cell>
          <cell r="AZ139">
            <v>79701</v>
          </cell>
          <cell r="BA139">
            <v>0</v>
          </cell>
          <cell r="BB139">
            <v>0</v>
          </cell>
          <cell r="BD139">
            <v>0</v>
          </cell>
          <cell r="BE139" t="str">
            <v>magne@gravvold.no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385.84</v>
          </cell>
          <cell r="BP139">
            <v>0</v>
          </cell>
          <cell r="BQ139">
            <v>0</v>
          </cell>
          <cell r="BR139">
            <v>0</v>
          </cell>
          <cell r="BS139">
            <v>223.04</v>
          </cell>
          <cell r="BT139">
            <v>0</v>
          </cell>
          <cell r="BU139">
            <v>0</v>
          </cell>
          <cell r="BV139">
            <v>0</v>
          </cell>
          <cell r="BW139">
            <v>7157.92</v>
          </cell>
          <cell r="BX139">
            <v>79701</v>
          </cell>
          <cell r="BY139">
            <v>0</v>
          </cell>
          <cell r="BZ139">
            <v>0</v>
          </cell>
          <cell r="CA139">
            <v>0</v>
          </cell>
          <cell r="CB139">
            <v>223.04</v>
          </cell>
          <cell r="CC139">
            <v>0</v>
          </cell>
          <cell r="CD139">
            <v>79701</v>
          </cell>
          <cell r="CH139">
            <v>79701</v>
          </cell>
          <cell r="CP139">
            <v>79701</v>
          </cell>
          <cell r="CW139">
            <v>79701</v>
          </cell>
          <cell r="CX139">
            <v>87035</v>
          </cell>
          <cell r="CY139">
            <v>-815</v>
          </cell>
          <cell r="CZ139">
            <v>74615</v>
          </cell>
          <cell r="DA139">
            <v>0</v>
          </cell>
          <cell r="DC139">
            <v>79701</v>
          </cell>
          <cell r="DD139">
            <v>0</v>
          </cell>
          <cell r="DE139">
            <v>0</v>
          </cell>
          <cell r="DF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92507</v>
          </cell>
          <cell r="EB139">
            <v>100949</v>
          </cell>
          <cell r="EC139">
            <v>111956</v>
          </cell>
          <cell r="ED139">
            <v>15270.6</v>
          </cell>
          <cell r="FC139">
            <v>0</v>
          </cell>
          <cell r="FG139">
            <v>0</v>
          </cell>
          <cell r="FH139">
            <v>79701</v>
          </cell>
          <cell r="FN139">
            <v>79701</v>
          </cell>
          <cell r="GB139">
            <v>0</v>
          </cell>
        </row>
        <row r="140">
          <cell r="B140">
            <v>991809880</v>
          </cell>
          <cell r="C140" t="str">
            <v>Landkreditt Finans AS</v>
          </cell>
          <cell r="D140">
            <v>201303</v>
          </cell>
          <cell r="F140">
            <v>132653</v>
          </cell>
          <cell r="G140">
            <v>132653</v>
          </cell>
          <cell r="H140">
            <v>0</v>
          </cell>
          <cell r="I140">
            <v>0</v>
          </cell>
          <cell r="J140">
            <v>132653</v>
          </cell>
          <cell r="K140">
            <v>0</v>
          </cell>
          <cell r="M140">
            <v>0</v>
          </cell>
          <cell r="N140">
            <v>0</v>
          </cell>
          <cell r="O140">
            <v>54637</v>
          </cell>
          <cell r="Q140">
            <v>51090.720000000001</v>
          </cell>
          <cell r="R140">
            <v>0</v>
          </cell>
          <cell r="S140">
            <v>0</v>
          </cell>
          <cell r="T140">
            <v>0</v>
          </cell>
          <cell r="U140">
            <v>3546.55</v>
          </cell>
          <cell r="V140">
            <v>3546.55</v>
          </cell>
          <cell r="W140">
            <v>0</v>
          </cell>
          <cell r="X140">
            <v>0</v>
          </cell>
          <cell r="Z140">
            <v>0</v>
          </cell>
          <cell r="AB140">
            <v>0</v>
          </cell>
          <cell r="AC140">
            <v>0</v>
          </cell>
          <cell r="AE140">
            <v>0.194231747716749</v>
          </cell>
          <cell r="AF140">
            <v>0.194231747716749</v>
          </cell>
          <cell r="AG140">
            <v>100000</v>
          </cell>
          <cell r="AJ140">
            <v>32915</v>
          </cell>
          <cell r="AR140">
            <v>-262</v>
          </cell>
          <cell r="AU140">
            <v>0</v>
          </cell>
          <cell r="AZ140">
            <v>132653</v>
          </cell>
          <cell r="BA140">
            <v>0</v>
          </cell>
          <cell r="BB140">
            <v>0</v>
          </cell>
          <cell r="BD140">
            <v>0</v>
          </cell>
          <cell r="BE140" t="str">
            <v>karl@landkredittfinans.no</v>
          </cell>
          <cell r="BG140">
            <v>286436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4.4000000000000004</v>
          </cell>
          <cell r="BP140">
            <v>29064.48</v>
          </cell>
          <cell r="BQ140">
            <v>17186.16</v>
          </cell>
          <cell r="BR140">
            <v>0</v>
          </cell>
          <cell r="BS140">
            <v>891.04</v>
          </cell>
          <cell r="BT140">
            <v>0</v>
          </cell>
          <cell r="BU140">
            <v>0</v>
          </cell>
          <cell r="BV140">
            <v>0</v>
          </cell>
          <cell r="BW140">
            <v>3944.64</v>
          </cell>
          <cell r="BX140">
            <v>132653</v>
          </cell>
          <cell r="BY140">
            <v>17186.16</v>
          </cell>
          <cell r="BZ140">
            <v>0</v>
          </cell>
          <cell r="CA140">
            <v>0</v>
          </cell>
          <cell r="CB140">
            <v>0</v>
          </cell>
          <cell r="CC140">
            <v>891</v>
          </cell>
          <cell r="CD140">
            <v>132653</v>
          </cell>
          <cell r="CH140">
            <v>132653</v>
          </cell>
          <cell r="CP140">
            <v>132653</v>
          </cell>
          <cell r="CW140">
            <v>132653</v>
          </cell>
          <cell r="CX140">
            <v>100000</v>
          </cell>
          <cell r="DA140">
            <v>0</v>
          </cell>
          <cell r="DC140">
            <v>132653</v>
          </cell>
          <cell r="DD140">
            <v>0</v>
          </cell>
          <cell r="DE140">
            <v>0</v>
          </cell>
          <cell r="DF140">
            <v>0</v>
          </cell>
          <cell r="DL140">
            <v>0</v>
          </cell>
          <cell r="DQ140">
            <v>0</v>
          </cell>
          <cell r="DR140">
            <v>0</v>
          </cell>
          <cell r="DU140">
            <v>0</v>
          </cell>
          <cell r="DV140">
            <v>0</v>
          </cell>
          <cell r="EA140">
            <v>15823</v>
          </cell>
          <cell r="EB140">
            <v>20290</v>
          </cell>
          <cell r="EC140">
            <v>34818</v>
          </cell>
          <cell r="ED140">
            <v>3546.55</v>
          </cell>
          <cell r="FC140">
            <v>0</v>
          </cell>
          <cell r="FG140">
            <v>0</v>
          </cell>
          <cell r="FH140">
            <v>132653</v>
          </cell>
          <cell r="FN140">
            <v>132653</v>
          </cell>
          <cell r="GB140">
            <v>0</v>
          </cell>
        </row>
        <row r="141">
          <cell r="B141">
            <v>994210130</v>
          </cell>
          <cell r="C141" t="str">
            <v>Gothia Finans AS</v>
          </cell>
          <cell r="D141">
            <v>201303</v>
          </cell>
          <cell r="F141">
            <v>47418.788999999997</v>
          </cell>
          <cell r="G141">
            <v>47418.788999999997</v>
          </cell>
          <cell r="H141">
            <v>0</v>
          </cell>
          <cell r="I141">
            <v>0</v>
          </cell>
          <cell r="J141">
            <v>47418.788999999997</v>
          </cell>
          <cell r="K141">
            <v>0</v>
          </cell>
          <cell r="M141">
            <v>0</v>
          </cell>
          <cell r="N141">
            <v>0</v>
          </cell>
          <cell r="O141">
            <v>18227.205638660002</v>
          </cell>
          <cell r="Q141">
            <v>14137.36923916</v>
          </cell>
          <cell r="R141">
            <v>0</v>
          </cell>
          <cell r="S141">
            <v>0</v>
          </cell>
          <cell r="T141">
            <v>0</v>
          </cell>
          <cell r="U141">
            <v>5899.5891995000002</v>
          </cell>
          <cell r="V141">
            <v>5899.5891995000002</v>
          </cell>
          <cell r="W141">
            <v>0</v>
          </cell>
          <cell r="X141">
            <v>0</v>
          </cell>
          <cell r="Z141">
            <v>0</v>
          </cell>
          <cell r="AB141">
            <v>-1809.7528</v>
          </cell>
          <cell r="AC141">
            <v>-1809.7528</v>
          </cell>
          <cell r="AD141">
            <v>-1809.7528</v>
          </cell>
          <cell r="AE141">
            <v>0.208123131718773</v>
          </cell>
          <cell r="AF141">
            <v>0.208123131718773</v>
          </cell>
          <cell r="AG141">
            <v>1000</v>
          </cell>
          <cell r="AI141">
            <v>42700</v>
          </cell>
          <cell r="AJ141">
            <v>4895.8729999999996</v>
          </cell>
          <cell r="AR141">
            <v>-993.976</v>
          </cell>
          <cell r="AS141">
            <v>-183.108</v>
          </cell>
          <cell r="AU141">
            <v>0</v>
          </cell>
          <cell r="AZ141">
            <v>47418.788999999997</v>
          </cell>
          <cell r="BA141">
            <v>0</v>
          </cell>
          <cell r="BB141">
            <v>0</v>
          </cell>
          <cell r="BD141">
            <v>0</v>
          </cell>
          <cell r="BE141" t="str">
            <v>andersen@gothiagroup.com</v>
          </cell>
          <cell r="BG141">
            <v>136478.81521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172.81386735999999</v>
          </cell>
          <cell r="BP141">
            <v>3343.4092288000002</v>
          </cell>
          <cell r="BQ141">
            <v>8179.9477325999997</v>
          </cell>
          <cell r="BR141">
            <v>0</v>
          </cell>
          <cell r="BS141">
            <v>1984.1070952</v>
          </cell>
          <cell r="BT141">
            <v>0</v>
          </cell>
          <cell r="BU141">
            <v>0</v>
          </cell>
          <cell r="BV141">
            <v>0</v>
          </cell>
          <cell r="BW141">
            <v>457.0913152</v>
          </cell>
          <cell r="BX141">
            <v>47418.788999999997</v>
          </cell>
          <cell r="BY141">
            <v>8179.9477325999997</v>
          </cell>
          <cell r="BZ141">
            <v>0</v>
          </cell>
          <cell r="CA141">
            <v>0</v>
          </cell>
          <cell r="CB141">
            <v>1984.1070952</v>
          </cell>
          <cell r="CC141">
            <v>0</v>
          </cell>
          <cell r="CD141">
            <v>47418.788999999997</v>
          </cell>
          <cell r="CH141">
            <v>47418.788999999997</v>
          </cell>
          <cell r="CP141">
            <v>47418.788999999997</v>
          </cell>
          <cell r="CW141">
            <v>47418.788999999997</v>
          </cell>
          <cell r="CX141">
            <v>1000</v>
          </cell>
          <cell r="CZ141">
            <v>42700</v>
          </cell>
          <cell r="DA141">
            <v>0</v>
          </cell>
          <cell r="DC141">
            <v>47418.788999999997</v>
          </cell>
          <cell r="DD141">
            <v>0</v>
          </cell>
          <cell r="DE141">
            <v>0</v>
          </cell>
          <cell r="DF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35664.743990000003</v>
          </cell>
          <cell r="EB141">
            <v>38875.040000000001</v>
          </cell>
          <cell r="EC141">
            <v>43452</v>
          </cell>
          <cell r="ED141">
            <v>5899.5891995000002</v>
          </cell>
          <cell r="FC141">
            <v>0</v>
          </cell>
          <cell r="FG141">
            <v>0</v>
          </cell>
          <cell r="FH141">
            <v>47418.788999999997</v>
          </cell>
          <cell r="FN141">
            <v>47418.788999999997</v>
          </cell>
          <cell r="GB141">
            <v>0</v>
          </cell>
        </row>
        <row r="142">
          <cell r="B142">
            <v>984467990</v>
          </cell>
          <cell r="C142" t="str">
            <v>Kredinor Finans AS</v>
          </cell>
          <cell r="D142">
            <v>201303</v>
          </cell>
          <cell r="F142">
            <v>46872</v>
          </cell>
          <cell r="G142">
            <v>46872</v>
          </cell>
          <cell r="H142">
            <v>0</v>
          </cell>
          <cell r="I142">
            <v>0</v>
          </cell>
          <cell r="J142">
            <v>46872</v>
          </cell>
          <cell r="K142">
            <v>0</v>
          </cell>
          <cell r="M142">
            <v>0</v>
          </cell>
          <cell r="N142">
            <v>0</v>
          </cell>
          <cell r="O142">
            <v>4231</v>
          </cell>
          <cell r="Q142">
            <v>4076.56</v>
          </cell>
          <cell r="R142">
            <v>0</v>
          </cell>
          <cell r="S142">
            <v>0</v>
          </cell>
          <cell r="T142">
            <v>0</v>
          </cell>
          <cell r="U142">
            <v>154.05000000000001</v>
          </cell>
          <cell r="V142">
            <v>154.05000000000001</v>
          </cell>
          <cell r="W142">
            <v>0</v>
          </cell>
          <cell r="X142">
            <v>0</v>
          </cell>
          <cell r="Z142">
            <v>0</v>
          </cell>
          <cell r="AB142">
            <v>0</v>
          </cell>
          <cell r="AC142">
            <v>0</v>
          </cell>
          <cell r="AE142">
            <v>0.88625856771448797</v>
          </cell>
          <cell r="AF142">
            <v>0.88625856771448797</v>
          </cell>
          <cell r="AG142">
            <v>43000</v>
          </cell>
          <cell r="AI142">
            <v>1031</v>
          </cell>
          <cell r="AJ142">
            <v>2841</v>
          </cell>
          <cell r="AU142">
            <v>0</v>
          </cell>
          <cell r="AZ142">
            <v>46872</v>
          </cell>
          <cell r="BA142">
            <v>0</v>
          </cell>
          <cell r="BB142">
            <v>0</v>
          </cell>
          <cell r="BD142">
            <v>0</v>
          </cell>
          <cell r="BE142" t="str">
            <v>elin.lysaker@kredinor.no</v>
          </cell>
          <cell r="BG142">
            <v>59150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3527.04</v>
          </cell>
          <cell r="BR142">
            <v>0</v>
          </cell>
          <cell r="BS142">
            <v>549.52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46872</v>
          </cell>
          <cell r="BY142">
            <v>3527.04</v>
          </cell>
          <cell r="BZ142">
            <v>0</v>
          </cell>
          <cell r="CA142">
            <v>0</v>
          </cell>
          <cell r="CB142">
            <v>549.52</v>
          </cell>
          <cell r="CC142">
            <v>0</v>
          </cell>
          <cell r="CD142">
            <v>46872</v>
          </cell>
          <cell r="CH142">
            <v>46872</v>
          </cell>
          <cell r="CP142">
            <v>46872</v>
          </cell>
          <cell r="CW142">
            <v>46872</v>
          </cell>
          <cell r="CX142">
            <v>43000</v>
          </cell>
          <cell r="CZ142">
            <v>1031</v>
          </cell>
          <cell r="DA142">
            <v>0</v>
          </cell>
          <cell r="DC142">
            <v>46872</v>
          </cell>
          <cell r="DD142">
            <v>0</v>
          </cell>
          <cell r="DE142">
            <v>0</v>
          </cell>
          <cell r="DF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C142">
            <v>1027</v>
          </cell>
          <cell r="ED142">
            <v>154.05000000000001</v>
          </cell>
          <cell r="FC142">
            <v>0</v>
          </cell>
          <cell r="FG142">
            <v>0</v>
          </cell>
          <cell r="FH142">
            <v>46872</v>
          </cell>
          <cell r="FN142">
            <v>46872</v>
          </cell>
          <cell r="GB142">
            <v>0</v>
          </cell>
        </row>
        <row r="143">
          <cell r="B143">
            <v>994799436</v>
          </cell>
          <cell r="C143" t="str">
            <v>IBM Finans Norge AS</v>
          </cell>
          <cell r="D143">
            <v>201303</v>
          </cell>
          <cell r="F143">
            <v>52133</v>
          </cell>
          <cell r="G143">
            <v>52133</v>
          </cell>
          <cell r="H143">
            <v>0</v>
          </cell>
          <cell r="I143">
            <v>0</v>
          </cell>
          <cell r="J143">
            <v>52133</v>
          </cell>
          <cell r="K143">
            <v>0</v>
          </cell>
          <cell r="M143">
            <v>0</v>
          </cell>
          <cell r="N143">
            <v>0</v>
          </cell>
          <cell r="O143">
            <v>9643</v>
          </cell>
          <cell r="Q143">
            <v>8329.1200000000008</v>
          </cell>
          <cell r="R143">
            <v>0</v>
          </cell>
          <cell r="S143">
            <v>0</v>
          </cell>
          <cell r="T143">
            <v>0</v>
          </cell>
          <cell r="U143">
            <v>1313.65</v>
          </cell>
          <cell r="V143">
            <v>1313.65</v>
          </cell>
          <cell r="W143">
            <v>0</v>
          </cell>
          <cell r="X143">
            <v>0</v>
          </cell>
          <cell r="Z143">
            <v>0</v>
          </cell>
          <cell r="AB143">
            <v>0</v>
          </cell>
          <cell r="AC143">
            <v>0</v>
          </cell>
          <cell r="AE143">
            <v>0.43250440734211298</v>
          </cell>
          <cell r="AF143">
            <v>0.43250440734211298</v>
          </cell>
          <cell r="AG143">
            <v>45000</v>
          </cell>
          <cell r="AJ143">
            <v>7133</v>
          </cell>
          <cell r="AU143">
            <v>0</v>
          </cell>
          <cell r="AZ143">
            <v>52133</v>
          </cell>
          <cell r="BA143">
            <v>0</v>
          </cell>
          <cell r="BB143">
            <v>0</v>
          </cell>
          <cell r="BD143">
            <v>0</v>
          </cell>
          <cell r="BE143" t="str">
            <v>kristin.mellbye@no.ibm.com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8329.1200000000008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52133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52133</v>
          </cell>
          <cell r="CH143">
            <v>52133</v>
          </cell>
          <cell r="CP143">
            <v>52133</v>
          </cell>
          <cell r="CW143">
            <v>52133</v>
          </cell>
          <cell r="CX143">
            <v>45000</v>
          </cell>
          <cell r="DA143">
            <v>0</v>
          </cell>
          <cell r="DC143">
            <v>52133</v>
          </cell>
          <cell r="DD143">
            <v>0</v>
          </cell>
          <cell r="DE143">
            <v>0</v>
          </cell>
          <cell r="DF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9086</v>
          </cell>
          <cell r="EB143">
            <v>8273</v>
          </cell>
          <cell r="EC143">
            <v>8914</v>
          </cell>
          <cell r="ED143">
            <v>1313.65</v>
          </cell>
          <cell r="FC143">
            <v>0</v>
          </cell>
          <cell r="FG143">
            <v>0</v>
          </cell>
          <cell r="FH143">
            <v>52133</v>
          </cell>
          <cell r="FN143">
            <v>52133</v>
          </cell>
          <cell r="GB143">
            <v>0</v>
          </cell>
        </row>
        <row r="144">
          <cell r="B144">
            <v>987664398</v>
          </cell>
          <cell r="C144" t="str">
            <v>SG Finans AS</v>
          </cell>
          <cell r="D144">
            <v>201303</v>
          </cell>
          <cell r="F144">
            <v>2669295</v>
          </cell>
          <cell r="G144">
            <v>2669295</v>
          </cell>
          <cell r="H144">
            <v>0</v>
          </cell>
          <cell r="I144">
            <v>0</v>
          </cell>
          <cell r="J144">
            <v>2669295</v>
          </cell>
          <cell r="K144">
            <v>0</v>
          </cell>
          <cell r="M144">
            <v>0</v>
          </cell>
          <cell r="N144">
            <v>0</v>
          </cell>
          <cell r="O144">
            <v>2079899</v>
          </cell>
          <cell r="Q144">
            <v>1907394.08</v>
          </cell>
          <cell r="R144">
            <v>0</v>
          </cell>
          <cell r="S144">
            <v>0</v>
          </cell>
          <cell r="T144">
            <v>0</v>
          </cell>
          <cell r="U144">
            <v>172505.2</v>
          </cell>
          <cell r="V144">
            <v>172505.2</v>
          </cell>
          <cell r="W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E144">
            <v>0.102670177734592</v>
          </cell>
          <cell r="AF144">
            <v>0.102670177734592</v>
          </cell>
          <cell r="AG144">
            <v>945436</v>
          </cell>
          <cell r="AI144">
            <v>240639</v>
          </cell>
          <cell r="AJ144">
            <v>1836680</v>
          </cell>
          <cell r="AR144">
            <v>-5091</v>
          </cell>
          <cell r="AS144">
            <v>-348369</v>
          </cell>
          <cell r="AU144">
            <v>0</v>
          </cell>
          <cell r="AZ144">
            <v>2669295</v>
          </cell>
          <cell r="BA144">
            <v>0</v>
          </cell>
          <cell r="BB144">
            <v>0</v>
          </cell>
          <cell r="BD144">
            <v>0</v>
          </cell>
          <cell r="BE144" t="str">
            <v>Knut.Getz.Halstvedt@SGFinans.no</v>
          </cell>
          <cell r="BG144">
            <v>9662147</v>
          </cell>
          <cell r="BI144">
            <v>0</v>
          </cell>
          <cell r="BJ144">
            <v>0</v>
          </cell>
          <cell r="BK144">
            <v>0</v>
          </cell>
          <cell r="BL144">
            <v>16659.919999999998</v>
          </cell>
          <cell r="BM144">
            <v>0</v>
          </cell>
          <cell r="BN144">
            <v>0</v>
          </cell>
          <cell r="BO144">
            <v>52711.360000000001</v>
          </cell>
          <cell r="BP144">
            <v>1037704.96</v>
          </cell>
          <cell r="BQ144">
            <v>577707.84</v>
          </cell>
          <cell r="BR144">
            <v>0</v>
          </cell>
          <cell r="BS144">
            <v>62774.879999999997</v>
          </cell>
          <cell r="BT144">
            <v>0</v>
          </cell>
          <cell r="BU144">
            <v>0</v>
          </cell>
          <cell r="BV144">
            <v>0</v>
          </cell>
          <cell r="BW144">
            <v>159835.12</v>
          </cell>
          <cell r="BX144">
            <v>2669295</v>
          </cell>
          <cell r="BY144">
            <v>577707.87600000005</v>
          </cell>
          <cell r="BZ144">
            <v>0</v>
          </cell>
          <cell r="CA144">
            <v>0</v>
          </cell>
          <cell r="CB144">
            <v>0</v>
          </cell>
          <cell r="CC144">
            <v>62774.879999999997</v>
          </cell>
          <cell r="CD144">
            <v>2669295</v>
          </cell>
          <cell r="CH144">
            <v>2669295</v>
          </cell>
          <cell r="CP144">
            <v>2669295</v>
          </cell>
          <cell r="CW144">
            <v>2669295</v>
          </cell>
          <cell r="CX144">
            <v>945436</v>
          </cell>
          <cell r="CZ144">
            <v>240639</v>
          </cell>
          <cell r="DA144">
            <v>0</v>
          </cell>
          <cell r="DC144">
            <v>2669295</v>
          </cell>
          <cell r="DD144">
            <v>0</v>
          </cell>
          <cell r="DE144">
            <v>0</v>
          </cell>
          <cell r="DF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0</v>
          </cell>
          <cell r="DV144">
            <v>0</v>
          </cell>
          <cell r="EA144">
            <v>1190377</v>
          </cell>
          <cell r="EB144">
            <v>1128397</v>
          </cell>
          <cell r="EC144">
            <v>1131330</v>
          </cell>
          <cell r="ED144">
            <v>172505.2</v>
          </cell>
          <cell r="FC144">
            <v>0</v>
          </cell>
          <cell r="FG144">
            <v>0</v>
          </cell>
          <cell r="FH144">
            <v>2669295</v>
          </cell>
          <cell r="FN144">
            <v>2669295</v>
          </cell>
          <cell r="GB144">
            <v>0</v>
          </cell>
        </row>
        <row r="145">
          <cell r="B145">
            <v>992873183</v>
          </cell>
          <cell r="C145" t="str">
            <v>Volkswagen Møller Bilfinans AS</v>
          </cell>
          <cell r="D145">
            <v>201303</v>
          </cell>
          <cell r="F145">
            <v>885122.60193999996</v>
          </cell>
          <cell r="G145">
            <v>885122.60193999996</v>
          </cell>
          <cell r="H145">
            <v>0</v>
          </cell>
          <cell r="I145">
            <v>0</v>
          </cell>
          <cell r="J145">
            <v>885122.60193999996</v>
          </cell>
          <cell r="K145">
            <v>0</v>
          </cell>
          <cell r="M145">
            <v>0</v>
          </cell>
          <cell r="N145">
            <v>0</v>
          </cell>
          <cell r="O145">
            <v>539485.624199579</v>
          </cell>
          <cell r="Q145">
            <v>521192.723789079</v>
          </cell>
          <cell r="R145">
            <v>0</v>
          </cell>
          <cell r="S145">
            <v>0</v>
          </cell>
          <cell r="T145">
            <v>0</v>
          </cell>
          <cell r="U145">
            <v>22166.900410499999</v>
          </cell>
          <cell r="V145">
            <v>22166.900410499999</v>
          </cell>
          <cell r="W145">
            <v>0</v>
          </cell>
          <cell r="X145">
            <v>0</v>
          </cell>
          <cell r="Z145">
            <v>0</v>
          </cell>
          <cell r="AB145">
            <v>-3874</v>
          </cell>
          <cell r="AC145">
            <v>-3874</v>
          </cell>
          <cell r="AD145">
            <v>-3874</v>
          </cell>
          <cell r="AE145">
            <v>0.131254300353709</v>
          </cell>
          <cell r="AF145">
            <v>0.131254300353709</v>
          </cell>
          <cell r="AG145">
            <v>150104</v>
          </cell>
          <cell r="AI145">
            <v>629896</v>
          </cell>
          <cell r="AJ145">
            <v>105427.38309</v>
          </cell>
          <cell r="AR145">
            <v>-304.78115000000003</v>
          </cell>
          <cell r="AU145">
            <v>0</v>
          </cell>
          <cell r="AZ145">
            <v>885122.60193999996</v>
          </cell>
          <cell r="BA145">
            <v>0</v>
          </cell>
          <cell r="BB145">
            <v>0</v>
          </cell>
          <cell r="BD145">
            <v>0</v>
          </cell>
          <cell r="BE145" t="str">
            <v>yvonne.spjutoy@vwfs.no</v>
          </cell>
          <cell r="BG145">
            <v>4873057.2755499901</v>
          </cell>
          <cell r="BI145">
            <v>0</v>
          </cell>
          <cell r="BJ145">
            <v>0</v>
          </cell>
          <cell r="BK145">
            <v>1706.94052784</v>
          </cell>
          <cell r="BL145">
            <v>0</v>
          </cell>
          <cell r="BM145">
            <v>0</v>
          </cell>
          <cell r="BN145">
            <v>0</v>
          </cell>
          <cell r="BO145">
            <v>16.955100640000001</v>
          </cell>
          <cell r="BP145">
            <v>217815.53995519999</v>
          </cell>
          <cell r="BQ145">
            <v>292383.43653299898</v>
          </cell>
          <cell r="BR145">
            <v>0</v>
          </cell>
          <cell r="BS145">
            <v>2952.8642220000002</v>
          </cell>
          <cell r="BT145">
            <v>0</v>
          </cell>
          <cell r="BU145">
            <v>0</v>
          </cell>
          <cell r="BV145">
            <v>0</v>
          </cell>
          <cell r="BW145">
            <v>6316.9874503999999</v>
          </cell>
          <cell r="BX145">
            <v>885122.60193999996</v>
          </cell>
          <cell r="BY145">
            <v>292383.43653299898</v>
          </cell>
          <cell r="BZ145">
            <v>0</v>
          </cell>
          <cell r="CA145">
            <v>0</v>
          </cell>
          <cell r="CB145">
            <v>0</v>
          </cell>
          <cell r="CC145">
            <v>2952.8642220000002</v>
          </cell>
          <cell r="CD145">
            <v>885122.60193999996</v>
          </cell>
          <cell r="CH145">
            <v>885122.60193999996</v>
          </cell>
          <cell r="CP145">
            <v>885122.60193999996</v>
          </cell>
          <cell r="CW145">
            <v>885122.60193999996</v>
          </cell>
          <cell r="CX145">
            <v>150104</v>
          </cell>
          <cell r="CZ145">
            <v>629896</v>
          </cell>
          <cell r="DA145">
            <v>0</v>
          </cell>
          <cell r="DC145">
            <v>885122.60193999996</v>
          </cell>
          <cell r="DD145">
            <v>0</v>
          </cell>
          <cell r="DE145">
            <v>0</v>
          </cell>
          <cell r="DF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73572.392420000106</v>
          </cell>
          <cell r="EB145">
            <v>139938.13646000001</v>
          </cell>
          <cell r="EC145">
            <v>229827.47933</v>
          </cell>
          <cell r="ED145">
            <v>22166.900410499999</v>
          </cell>
          <cell r="FC145">
            <v>0</v>
          </cell>
          <cell r="FG145">
            <v>0</v>
          </cell>
          <cell r="FH145">
            <v>885122.60193999996</v>
          </cell>
          <cell r="FN145">
            <v>885122.60193999996</v>
          </cell>
          <cell r="GB145">
            <v>0</v>
          </cell>
          <cell r="GS145">
            <v>1349005.2027199999</v>
          </cell>
        </row>
        <row r="146">
          <cell r="B146">
            <v>995610760</v>
          </cell>
          <cell r="C146" t="str">
            <v>Brage Finans AS</v>
          </cell>
          <cell r="D146">
            <v>201303</v>
          </cell>
          <cell r="F146">
            <v>201302</v>
          </cell>
          <cell r="G146">
            <v>201302</v>
          </cell>
          <cell r="H146">
            <v>0</v>
          </cell>
          <cell r="I146">
            <v>0</v>
          </cell>
          <cell r="J146">
            <v>201302</v>
          </cell>
          <cell r="K146">
            <v>0</v>
          </cell>
          <cell r="M146">
            <v>0</v>
          </cell>
          <cell r="N146">
            <v>0</v>
          </cell>
          <cell r="O146">
            <v>100696.33</v>
          </cell>
          <cell r="Q146">
            <v>99198.48</v>
          </cell>
          <cell r="R146">
            <v>0</v>
          </cell>
          <cell r="S146">
            <v>0</v>
          </cell>
          <cell r="T146">
            <v>0</v>
          </cell>
          <cell r="U146">
            <v>1761.85</v>
          </cell>
          <cell r="V146">
            <v>1761.85</v>
          </cell>
          <cell r="W146">
            <v>0</v>
          </cell>
          <cell r="X146">
            <v>0</v>
          </cell>
          <cell r="Z146">
            <v>0</v>
          </cell>
          <cell r="AB146">
            <v>-264</v>
          </cell>
          <cell r="AC146">
            <v>-264</v>
          </cell>
          <cell r="AD146">
            <v>-264</v>
          </cell>
          <cell r="AE146">
            <v>0.15992797354183599</v>
          </cell>
          <cell r="AF146">
            <v>0.15992797354183599</v>
          </cell>
          <cell r="AG146">
            <v>70000</v>
          </cell>
          <cell r="AI146">
            <v>145058</v>
          </cell>
          <cell r="AJ146">
            <v>0</v>
          </cell>
          <cell r="AO146">
            <v>244</v>
          </cell>
          <cell r="AR146">
            <v>-6331</v>
          </cell>
          <cell r="AS146">
            <v>-7669</v>
          </cell>
          <cell r="AU146">
            <v>0</v>
          </cell>
          <cell r="AZ146">
            <v>201302</v>
          </cell>
          <cell r="BA146">
            <v>0</v>
          </cell>
          <cell r="BB146">
            <v>0</v>
          </cell>
          <cell r="BD146">
            <v>0</v>
          </cell>
          <cell r="BE146" t="str">
            <v>bodil.huus.bolstad@brage.no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99198.48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201302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201302</v>
          </cell>
          <cell r="CH146">
            <v>201302</v>
          </cell>
          <cell r="CP146">
            <v>201302</v>
          </cell>
          <cell r="CW146">
            <v>201302</v>
          </cell>
          <cell r="CX146">
            <v>70000</v>
          </cell>
          <cell r="CZ146">
            <v>145058</v>
          </cell>
          <cell r="DA146">
            <v>0</v>
          </cell>
          <cell r="DC146">
            <v>201302</v>
          </cell>
          <cell r="DD146">
            <v>0</v>
          </cell>
          <cell r="DE146">
            <v>0</v>
          </cell>
          <cell r="DF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477</v>
          </cell>
          <cell r="EB146">
            <v>9506</v>
          </cell>
          <cell r="EC146">
            <v>25254</v>
          </cell>
          <cell r="ED146">
            <v>1761.85</v>
          </cell>
          <cell r="FC146">
            <v>0</v>
          </cell>
          <cell r="FG146">
            <v>0</v>
          </cell>
          <cell r="FH146">
            <v>201302</v>
          </cell>
          <cell r="FN146">
            <v>201302</v>
          </cell>
          <cell r="GB146">
            <v>0</v>
          </cell>
        </row>
        <row r="147">
          <cell r="B147">
            <v>958422830</v>
          </cell>
          <cell r="C147" t="str">
            <v>Lindorff Capital AS</v>
          </cell>
          <cell r="D147">
            <v>201303</v>
          </cell>
          <cell r="F147">
            <v>198122.389</v>
          </cell>
          <cell r="G147">
            <v>198122.389</v>
          </cell>
          <cell r="H147">
            <v>0</v>
          </cell>
          <cell r="I147">
            <v>0</v>
          </cell>
          <cell r="J147">
            <v>198122.389</v>
          </cell>
          <cell r="K147">
            <v>0</v>
          </cell>
          <cell r="M147">
            <v>0</v>
          </cell>
          <cell r="N147">
            <v>0</v>
          </cell>
          <cell r="O147">
            <v>60043</v>
          </cell>
          <cell r="Q147">
            <v>43319.630559999998</v>
          </cell>
          <cell r="R147">
            <v>0</v>
          </cell>
          <cell r="S147">
            <v>0</v>
          </cell>
          <cell r="T147">
            <v>0</v>
          </cell>
          <cell r="U147">
            <v>16723.719150000001</v>
          </cell>
          <cell r="V147">
            <v>16723.719150000001</v>
          </cell>
          <cell r="W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0</v>
          </cell>
          <cell r="AE147">
            <v>0.26397400396382598</v>
          </cell>
          <cell r="AF147">
            <v>0.26397400396382598</v>
          </cell>
          <cell r="AG147">
            <v>100000</v>
          </cell>
          <cell r="AI147">
            <v>5000</v>
          </cell>
          <cell r="AJ147">
            <v>93250</v>
          </cell>
          <cell r="AS147">
            <v>-127.611</v>
          </cell>
          <cell r="AU147">
            <v>0</v>
          </cell>
          <cell r="AZ147">
            <v>198122.389</v>
          </cell>
          <cell r="BA147">
            <v>0</v>
          </cell>
          <cell r="BB147">
            <v>0</v>
          </cell>
          <cell r="BD147">
            <v>0</v>
          </cell>
          <cell r="BE147" t="str">
            <v>endre.witzo@lindorff.com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407.36376000000001</v>
          </cell>
          <cell r="BP147">
            <v>0</v>
          </cell>
          <cell r="BQ147">
            <v>0</v>
          </cell>
          <cell r="BR147">
            <v>0</v>
          </cell>
          <cell r="BS147">
            <v>42668.904640000001</v>
          </cell>
          <cell r="BT147">
            <v>0</v>
          </cell>
          <cell r="BU147">
            <v>0</v>
          </cell>
          <cell r="BV147">
            <v>0</v>
          </cell>
          <cell r="BW147">
            <v>243.36215999999999</v>
          </cell>
          <cell r="BX147">
            <v>198122.389</v>
          </cell>
          <cell r="BY147">
            <v>0</v>
          </cell>
          <cell r="BZ147">
            <v>0</v>
          </cell>
          <cell r="CA147">
            <v>0</v>
          </cell>
          <cell r="CB147">
            <v>42668.904640000001</v>
          </cell>
          <cell r="CC147">
            <v>0</v>
          </cell>
          <cell r="CD147">
            <v>198122.389</v>
          </cell>
          <cell r="CH147">
            <v>198122.389</v>
          </cell>
          <cell r="CP147">
            <v>198122.389</v>
          </cell>
          <cell r="CW147">
            <v>198122.389</v>
          </cell>
          <cell r="CX147">
            <v>100000</v>
          </cell>
          <cell r="CZ147">
            <v>5000</v>
          </cell>
          <cell r="DA147">
            <v>0</v>
          </cell>
          <cell r="DC147">
            <v>198122.389</v>
          </cell>
          <cell r="DD147">
            <v>0</v>
          </cell>
          <cell r="DE147">
            <v>0</v>
          </cell>
          <cell r="DF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88527.361999999994</v>
          </cell>
          <cell r="EB147">
            <v>126868.677</v>
          </cell>
          <cell r="EC147">
            <v>119078.344</v>
          </cell>
          <cell r="ED147">
            <v>16723.719150000001</v>
          </cell>
          <cell r="FC147">
            <v>0</v>
          </cell>
          <cell r="FG147">
            <v>0</v>
          </cell>
          <cell r="FH147">
            <v>198122.389</v>
          </cell>
          <cell r="FN147">
            <v>198122.389</v>
          </cell>
          <cell r="GB147">
            <v>0</v>
          </cell>
        </row>
        <row r="148">
          <cell r="B148">
            <v>980844854</v>
          </cell>
          <cell r="C148" t="str">
            <v>EnterCard Norge AS</v>
          </cell>
          <cell r="D148">
            <v>201303</v>
          </cell>
          <cell r="F148">
            <v>1553329</v>
          </cell>
          <cell r="G148">
            <v>1505329</v>
          </cell>
          <cell r="H148">
            <v>48000</v>
          </cell>
          <cell r="I148">
            <v>0</v>
          </cell>
          <cell r="J148">
            <v>1505329</v>
          </cell>
          <cell r="K148">
            <v>0</v>
          </cell>
          <cell r="M148">
            <v>0</v>
          </cell>
          <cell r="N148">
            <v>0</v>
          </cell>
          <cell r="O148">
            <v>732518.6</v>
          </cell>
          <cell r="Q148">
            <v>554902.69999999995</v>
          </cell>
          <cell r="R148">
            <v>0</v>
          </cell>
          <cell r="S148">
            <v>0</v>
          </cell>
          <cell r="T148">
            <v>0</v>
          </cell>
          <cell r="U148">
            <v>177615.9</v>
          </cell>
          <cell r="V148">
            <v>177615.9</v>
          </cell>
          <cell r="W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E148">
            <v>0.16964254559542899</v>
          </cell>
          <cell r="AF148">
            <v>0.164400357888523</v>
          </cell>
          <cell r="AG148">
            <v>160481</v>
          </cell>
          <cell r="AJ148">
            <v>1753942</v>
          </cell>
          <cell r="AO148">
            <v>72597</v>
          </cell>
          <cell r="AR148">
            <v>-27755</v>
          </cell>
          <cell r="AS148">
            <v>-19032</v>
          </cell>
          <cell r="AU148">
            <v>0</v>
          </cell>
          <cell r="AV148">
            <v>48000</v>
          </cell>
          <cell r="AZ148">
            <v>1553329</v>
          </cell>
          <cell r="BA148">
            <v>48000</v>
          </cell>
          <cell r="BB148">
            <v>0</v>
          </cell>
          <cell r="BD148">
            <v>0</v>
          </cell>
          <cell r="BE148" t="str">
            <v>unni.basmo@entercard.no</v>
          </cell>
          <cell r="BG148">
            <v>8919017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1.76</v>
          </cell>
          <cell r="BP148">
            <v>0</v>
          </cell>
          <cell r="BQ148">
            <v>535141.02</v>
          </cell>
          <cell r="BR148">
            <v>0</v>
          </cell>
          <cell r="BS148">
            <v>13503.92</v>
          </cell>
          <cell r="BT148">
            <v>0</v>
          </cell>
          <cell r="BU148">
            <v>0</v>
          </cell>
          <cell r="BV148">
            <v>0</v>
          </cell>
          <cell r="BW148">
            <v>6256</v>
          </cell>
          <cell r="BX148">
            <v>1553329</v>
          </cell>
          <cell r="BY148">
            <v>535141.02</v>
          </cell>
          <cell r="BZ148">
            <v>0</v>
          </cell>
          <cell r="CA148">
            <v>0</v>
          </cell>
          <cell r="CB148">
            <v>13503.92</v>
          </cell>
          <cell r="CC148">
            <v>0</v>
          </cell>
          <cell r="CD148">
            <v>1553329</v>
          </cell>
          <cell r="CH148">
            <v>1553329</v>
          </cell>
          <cell r="CP148">
            <v>1553329</v>
          </cell>
          <cell r="CW148">
            <v>1553329</v>
          </cell>
          <cell r="CX148">
            <v>160481</v>
          </cell>
          <cell r="DA148">
            <v>0</v>
          </cell>
          <cell r="DC148">
            <v>1553329</v>
          </cell>
          <cell r="DD148">
            <v>0</v>
          </cell>
          <cell r="DE148">
            <v>0</v>
          </cell>
          <cell r="DF148">
            <v>0</v>
          </cell>
          <cell r="DL148">
            <v>0</v>
          </cell>
          <cell r="DQ148">
            <v>0</v>
          </cell>
          <cell r="DR148">
            <v>48000</v>
          </cell>
          <cell r="DS148">
            <v>48000</v>
          </cell>
          <cell r="DU148">
            <v>0</v>
          </cell>
          <cell r="DV148">
            <v>0</v>
          </cell>
          <cell r="EA148">
            <v>1107114</v>
          </cell>
          <cell r="EB148">
            <v>1157961</v>
          </cell>
          <cell r="EC148">
            <v>1287243</v>
          </cell>
          <cell r="ED148">
            <v>177615.9</v>
          </cell>
          <cell r="FC148">
            <v>0</v>
          </cell>
          <cell r="FG148">
            <v>0</v>
          </cell>
          <cell r="FH148">
            <v>1553329</v>
          </cell>
          <cell r="FN148">
            <v>1553329</v>
          </cell>
          <cell r="GB148">
            <v>0</v>
          </cell>
          <cell r="GL148">
            <v>940196</v>
          </cell>
          <cell r="GT148">
            <v>22802222</v>
          </cell>
        </row>
        <row r="149">
          <cell r="B149">
            <v>975963748</v>
          </cell>
          <cell r="C149" t="str">
            <v>SpareBank1 Finans Østlandet AS</v>
          </cell>
          <cell r="D149">
            <v>201303</v>
          </cell>
          <cell r="F149">
            <v>290108</v>
          </cell>
          <cell r="G149">
            <v>290108</v>
          </cell>
          <cell r="H149">
            <v>0</v>
          </cell>
          <cell r="I149">
            <v>0</v>
          </cell>
          <cell r="J149">
            <v>290108</v>
          </cell>
          <cell r="K149">
            <v>0</v>
          </cell>
          <cell r="M149">
            <v>0</v>
          </cell>
          <cell r="N149">
            <v>0</v>
          </cell>
          <cell r="O149">
            <v>284476.21999999997</v>
          </cell>
          <cell r="Q149">
            <v>270621.52</v>
          </cell>
          <cell r="R149">
            <v>0</v>
          </cell>
          <cell r="S149">
            <v>0</v>
          </cell>
          <cell r="T149">
            <v>0</v>
          </cell>
          <cell r="U149">
            <v>14794.7</v>
          </cell>
          <cell r="V149">
            <v>14794.7</v>
          </cell>
          <cell r="W149">
            <v>0</v>
          </cell>
          <cell r="X149">
            <v>0</v>
          </cell>
          <cell r="Z149">
            <v>0</v>
          </cell>
          <cell r="AB149">
            <v>-940</v>
          </cell>
          <cell r="AC149">
            <v>-940</v>
          </cell>
          <cell r="AD149">
            <v>-940</v>
          </cell>
          <cell r="AE149">
            <v>8.1583761201551405E-2</v>
          </cell>
          <cell r="AF149">
            <v>8.1583761201551405E-2</v>
          </cell>
          <cell r="AG149">
            <v>285000</v>
          </cell>
          <cell r="AJ149">
            <v>5108</v>
          </cell>
          <cell r="AU149">
            <v>0</v>
          </cell>
          <cell r="AZ149">
            <v>290108</v>
          </cell>
          <cell r="BA149">
            <v>0</v>
          </cell>
          <cell r="BB149">
            <v>0</v>
          </cell>
          <cell r="BD149">
            <v>0</v>
          </cell>
          <cell r="BE149" t="str">
            <v>egil.saebo@sb1fo.no</v>
          </cell>
          <cell r="BG149">
            <v>3198581</v>
          </cell>
          <cell r="BI149">
            <v>0</v>
          </cell>
          <cell r="BJ149">
            <v>0</v>
          </cell>
          <cell r="BK149">
            <v>0</v>
          </cell>
          <cell r="BL149">
            <v>1570.4</v>
          </cell>
          <cell r="BM149">
            <v>0</v>
          </cell>
          <cell r="BN149">
            <v>0</v>
          </cell>
          <cell r="BO149">
            <v>30.4</v>
          </cell>
          <cell r="BP149">
            <v>68170.399999999994</v>
          </cell>
          <cell r="BQ149">
            <v>191914.88</v>
          </cell>
          <cell r="BR149">
            <v>0</v>
          </cell>
          <cell r="BS149">
            <v>5712.4</v>
          </cell>
          <cell r="BT149">
            <v>0</v>
          </cell>
          <cell r="BU149">
            <v>0</v>
          </cell>
          <cell r="BV149">
            <v>0</v>
          </cell>
          <cell r="BW149">
            <v>3223.04</v>
          </cell>
          <cell r="BX149">
            <v>290108</v>
          </cell>
          <cell r="BY149">
            <v>191914.86</v>
          </cell>
          <cell r="BZ149">
            <v>0</v>
          </cell>
          <cell r="CA149">
            <v>0</v>
          </cell>
          <cell r="CB149">
            <v>0</v>
          </cell>
          <cell r="CC149">
            <v>5712.36</v>
          </cell>
          <cell r="CD149">
            <v>290108</v>
          </cell>
          <cell r="CH149">
            <v>290108</v>
          </cell>
          <cell r="CP149">
            <v>290108</v>
          </cell>
          <cell r="CW149">
            <v>290108</v>
          </cell>
          <cell r="CX149">
            <v>285000</v>
          </cell>
          <cell r="DA149">
            <v>0</v>
          </cell>
          <cell r="DC149">
            <v>290108</v>
          </cell>
          <cell r="DD149">
            <v>0</v>
          </cell>
          <cell r="DE149">
            <v>0</v>
          </cell>
          <cell r="DF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83970</v>
          </cell>
          <cell r="EB149">
            <v>89704</v>
          </cell>
          <cell r="EC149">
            <v>122220</v>
          </cell>
          <cell r="ED149">
            <v>14794.7</v>
          </cell>
          <cell r="FC149">
            <v>0</v>
          </cell>
          <cell r="FG149">
            <v>0</v>
          </cell>
          <cell r="FH149">
            <v>290108</v>
          </cell>
          <cell r="FN149">
            <v>290108</v>
          </cell>
          <cell r="GB149">
            <v>0</v>
          </cell>
        </row>
        <row r="150">
          <cell r="B150">
            <v>964433798</v>
          </cell>
          <cell r="C150" t="str">
            <v>Finaref AS</v>
          </cell>
          <cell r="D150">
            <v>201303</v>
          </cell>
          <cell r="F150">
            <v>109104</v>
          </cell>
          <cell r="G150">
            <v>109104</v>
          </cell>
          <cell r="H150">
            <v>0</v>
          </cell>
          <cell r="I150">
            <v>0</v>
          </cell>
          <cell r="J150">
            <v>109104</v>
          </cell>
          <cell r="K150">
            <v>0</v>
          </cell>
          <cell r="M150">
            <v>0</v>
          </cell>
          <cell r="N150">
            <v>0</v>
          </cell>
          <cell r="O150">
            <v>47139</v>
          </cell>
          <cell r="Q150">
            <v>31953.360000000001</v>
          </cell>
          <cell r="R150">
            <v>0</v>
          </cell>
          <cell r="S150">
            <v>0</v>
          </cell>
          <cell r="T150">
            <v>0</v>
          </cell>
          <cell r="U150">
            <v>15185.25</v>
          </cell>
          <cell r="V150">
            <v>15185.25</v>
          </cell>
          <cell r="W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0</v>
          </cell>
          <cell r="AE150">
            <v>0.185161331381658</v>
          </cell>
          <cell r="AF150">
            <v>0.185161331381658</v>
          </cell>
          <cell r="AG150">
            <v>15000</v>
          </cell>
          <cell r="AJ150">
            <v>95682</v>
          </cell>
          <cell r="AT150">
            <v>-1578</v>
          </cell>
          <cell r="AU150">
            <v>0</v>
          </cell>
          <cell r="AZ150">
            <v>109104</v>
          </cell>
          <cell r="BA150">
            <v>0</v>
          </cell>
          <cell r="BB150">
            <v>0</v>
          </cell>
          <cell r="BD150">
            <v>0</v>
          </cell>
          <cell r="BE150" t="str">
            <v>rade.galic@finaref.se</v>
          </cell>
          <cell r="BG150">
            <v>517259</v>
          </cell>
          <cell r="BI150">
            <v>0</v>
          </cell>
          <cell r="BJ150">
            <v>234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683.84</v>
          </cell>
          <cell r="BQ150">
            <v>31035.52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109104</v>
          </cell>
          <cell r="BY150">
            <v>31035.54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109104</v>
          </cell>
          <cell r="CH150">
            <v>109104</v>
          </cell>
          <cell r="CP150">
            <v>109104</v>
          </cell>
          <cell r="CW150">
            <v>109104</v>
          </cell>
          <cell r="CX150">
            <v>15000</v>
          </cell>
          <cell r="DA150">
            <v>0</v>
          </cell>
          <cell r="DC150">
            <v>109104</v>
          </cell>
          <cell r="DD150">
            <v>0</v>
          </cell>
          <cell r="DE150">
            <v>0</v>
          </cell>
          <cell r="DF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97201</v>
          </cell>
          <cell r="EB150">
            <v>99987</v>
          </cell>
          <cell r="EC150">
            <v>106517</v>
          </cell>
          <cell r="ED150">
            <v>15185.25</v>
          </cell>
          <cell r="FC150">
            <v>0</v>
          </cell>
          <cell r="FG150">
            <v>0</v>
          </cell>
          <cell r="FH150">
            <v>109104</v>
          </cell>
          <cell r="FN150">
            <v>109104</v>
          </cell>
          <cell r="GB150">
            <v>0</v>
          </cell>
        </row>
        <row r="151">
          <cell r="B151">
            <v>948396882</v>
          </cell>
          <cell r="C151" t="str">
            <v>SpareBank 1 Gruppen Finans AS</v>
          </cell>
          <cell r="D151">
            <v>201303</v>
          </cell>
          <cell r="F151">
            <v>464567.505</v>
          </cell>
          <cell r="G151">
            <v>409567.505</v>
          </cell>
          <cell r="H151">
            <v>55000</v>
          </cell>
          <cell r="I151">
            <v>0</v>
          </cell>
          <cell r="J151">
            <v>409567.505</v>
          </cell>
          <cell r="K151">
            <v>0</v>
          </cell>
          <cell r="M151">
            <v>0</v>
          </cell>
          <cell r="N151">
            <v>0</v>
          </cell>
          <cell r="O151">
            <v>119618.438156</v>
          </cell>
          <cell r="Q151">
            <v>85990.588376</v>
          </cell>
          <cell r="R151">
            <v>0</v>
          </cell>
          <cell r="S151">
            <v>23475.877280000001</v>
          </cell>
          <cell r="T151">
            <v>0</v>
          </cell>
          <cell r="U151">
            <v>10151.9725</v>
          </cell>
          <cell r="V151">
            <v>10151.9725</v>
          </cell>
          <cell r="W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0</v>
          </cell>
          <cell r="AE151">
            <v>0.31069959592292001</v>
          </cell>
          <cell r="AF151">
            <v>0.273915969018665</v>
          </cell>
          <cell r="AG151">
            <v>215200</v>
          </cell>
          <cell r="AI151">
            <v>188868.68799999999</v>
          </cell>
          <cell r="AJ151">
            <v>33422.19</v>
          </cell>
          <cell r="AR151">
            <v>-25791.75</v>
          </cell>
          <cell r="AS151">
            <v>-2131.623</v>
          </cell>
          <cell r="AU151">
            <v>0</v>
          </cell>
          <cell r="AX151">
            <v>55000</v>
          </cell>
          <cell r="AZ151">
            <v>464567.505</v>
          </cell>
          <cell r="BA151">
            <v>55000</v>
          </cell>
          <cell r="BB151">
            <v>55000</v>
          </cell>
          <cell r="BD151">
            <v>0</v>
          </cell>
          <cell r="BE151" t="str">
            <v>carl.mathiesen@sparebank1.no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2723.1618159999998</v>
          </cell>
          <cell r="BP151">
            <v>71683.006640000007</v>
          </cell>
          <cell r="BQ151">
            <v>10336.369919999999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1248.05</v>
          </cell>
          <cell r="BX151">
            <v>464567.505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464567.505</v>
          </cell>
          <cell r="CH151">
            <v>464567.505</v>
          </cell>
          <cell r="CP151">
            <v>464567.505</v>
          </cell>
          <cell r="CW151">
            <v>464567.505</v>
          </cell>
          <cell r="CX151">
            <v>215200</v>
          </cell>
          <cell r="CZ151">
            <v>188868.68799999999</v>
          </cell>
          <cell r="DA151">
            <v>0</v>
          </cell>
          <cell r="DC151">
            <v>464567.505</v>
          </cell>
          <cell r="DD151">
            <v>0</v>
          </cell>
          <cell r="DE151">
            <v>23475.877280000001</v>
          </cell>
          <cell r="DF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55000</v>
          </cell>
          <cell r="DV151">
            <v>55000</v>
          </cell>
          <cell r="DW151">
            <v>55000</v>
          </cell>
          <cell r="EA151">
            <v>53301</v>
          </cell>
          <cell r="EB151">
            <v>64720</v>
          </cell>
          <cell r="EC151">
            <v>85018.45</v>
          </cell>
          <cell r="ED151">
            <v>10151.9725</v>
          </cell>
          <cell r="FC151">
            <v>0</v>
          </cell>
          <cell r="FG151">
            <v>0</v>
          </cell>
          <cell r="FH151">
            <v>464567.505</v>
          </cell>
          <cell r="FN151">
            <v>464567.505</v>
          </cell>
          <cell r="GB151">
            <v>0</v>
          </cell>
          <cell r="GY151">
            <v>129204.624</v>
          </cell>
        </row>
        <row r="152">
          <cell r="B152">
            <v>938521549</v>
          </cell>
          <cell r="C152" t="str">
            <v>SpareBank 1 SMN Finans AS</v>
          </cell>
          <cell r="D152">
            <v>201303</v>
          </cell>
          <cell r="F152">
            <v>427167</v>
          </cell>
          <cell r="G152">
            <v>338167</v>
          </cell>
          <cell r="H152">
            <v>89000</v>
          </cell>
          <cell r="I152">
            <v>0</v>
          </cell>
          <cell r="J152">
            <v>338167</v>
          </cell>
          <cell r="K152">
            <v>0</v>
          </cell>
          <cell r="M152">
            <v>0</v>
          </cell>
          <cell r="N152">
            <v>0</v>
          </cell>
          <cell r="O152">
            <v>244235.17879999999</v>
          </cell>
          <cell r="Q152">
            <v>230602.90400000001</v>
          </cell>
          <cell r="R152">
            <v>0</v>
          </cell>
          <cell r="S152">
            <v>0</v>
          </cell>
          <cell r="T152">
            <v>0</v>
          </cell>
          <cell r="U152">
            <v>14943.3148</v>
          </cell>
          <cell r="V152">
            <v>14943.3148</v>
          </cell>
          <cell r="W152">
            <v>0</v>
          </cell>
          <cell r="X152">
            <v>0</v>
          </cell>
          <cell r="Z152">
            <v>0</v>
          </cell>
          <cell r="AB152">
            <v>-1311.04</v>
          </cell>
          <cell r="AC152">
            <v>-1311.04</v>
          </cell>
          <cell r="AD152">
            <v>-1311.04</v>
          </cell>
          <cell r="AE152">
            <v>0.13991989265389199</v>
          </cell>
          <cell r="AF152">
            <v>0.110767663089819</v>
          </cell>
          <cell r="AG152">
            <v>271920</v>
          </cell>
          <cell r="AI152">
            <v>65847</v>
          </cell>
          <cell r="AJ152">
            <v>400</v>
          </cell>
          <cell r="AR152">
            <v>0</v>
          </cell>
          <cell r="AU152">
            <v>0</v>
          </cell>
          <cell r="AV152">
            <v>89000</v>
          </cell>
          <cell r="AZ152">
            <v>427167</v>
          </cell>
          <cell r="BA152">
            <v>89000</v>
          </cell>
          <cell r="BB152">
            <v>0</v>
          </cell>
          <cell r="BD152">
            <v>0</v>
          </cell>
          <cell r="BE152" t="str">
            <v>mona.selnes@smn.no</v>
          </cell>
          <cell r="BG152">
            <v>1253514</v>
          </cell>
          <cell r="BI152">
            <v>0</v>
          </cell>
          <cell r="BJ152">
            <v>0</v>
          </cell>
          <cell r="BK152">
            <v>426.96</v>
          </cell>
          <cell r="BL152">
            <v>1896</v>
          </cell>
          <cell r="BM152">
            <v>0</v>
          </cell>
          <cell r="BN152">
            <v>0</v>
          </cell>
          <cell r="BO152">
            <v>605.04</v>
          </cell>
          <cell r="BP152">
            <v>146109.39199999999</v>
          </cell>
          <cell r="BQ152">
            <v>75796.792000000001</v>
          </cell>
          <cell r="BR152">
            <v>0</v>
          </cell>
          <cell r="BS152">
            <v>4975.76</v>
          </cell>
          <cell r="BT152">
            <v>0</v>
          </cell>
          <cell r="BU152">
            <v>0</v>
          </cell>
          <cell r="BV152">
            <v>0</v>
          </cell>
          <cell r="BW152">
            <v>792.96</v>
          </cell>
          <cell r="BX152">
            <v>427167</v>
          </cell>
          <cell r="BY152">
            <v>73868.351999999999</v>
          </cell>
          <cell r="BZ152">
            <v>0</v>
          </cell>
          <cell r="CA152">
            <v>0</v>
          </cell>
          <cell r="CB152">
            <v>1125.68</v>
          </cell>
          <cell r="CC152">
            <v>3850.08</v>
          </cell>
          <cell r="CD152">
            <v>427167</v>
          </cell>
          <cell r="CH152">
            <v>427167</v>
          </cell>
          <cell r="CP152">
            <v>427167</v>
          </cell>
          <cell r="CW152">
            <v>427167</v>
          </cell>
          <cell r="CX152">
            <v>271920</v>
          </cell>
          <cell r="CZ152">
            <v>65847</v>
          </cell>
          <cell r="DA152">
            <v>0</v>
          </cell>
          <cell r="DC152">
            <v>427167</v>
          </cell>
          <cell r="DD152">
            <v>0</v>
          </cell>
          <cell r="DE152">
            <v>0</v>
          </cell>
          <cell r="DF152">
            <v>0</v>
          </cell>
          <cell r="DL152">
            <v>0</v>
          </cell>
          <cell r="DQ152">
            <v>0</v>
          </cell>
          <cell r="DR152">
            <v>89000</v>
          </cell>
          <cell r="DS152">
            <v>89000</v>
          </cell>
          <cell r="DU152">
            <v>0</v>
          </cell>
          <cell r="DV152">
            <v>0</v>
          </cell>
          <cell r="EA152">
            <v>88614.09</v>
          </cell>
          <cell r="EB152">
            <v>82807.456000000006</v>
          </cell>
          <cell r="EC152">
            <v>127444.75</v>
          </cell>
          <cell r="ED152">
            <v>14943.3148</v>
          </cell>
          <cell r="FC152">
            <v>0</v>
          </cell>
          <cell r="FG152">
            <v>0</v>
          </cell>
          <cell r="FH152">
            <v>427167</v>
          </cell>
          <cell r="FN152">
            <v>427167</v>
          </cell>
          <cell r="GB152">
            <v>0</v>
          </cell>
          <cell r="GY152">
            <v>1177</v>
          </cell>
          <cell r="GZ152">
            <v>15944</v>
          </cell>
          <cell r="HX152">
            <v>1310</v>
          </cell>
        </row>
        <row r="153">
          <cell r="B153">
            <v>935590221</v>
          </cell>
          <cell r="C153" t="str">
            <v>BB Finans ASA</v>
          </cell>
          <cell r="D153">
            <v>201303</v>
          </cell>
          <cell r="F153">
            <v>40689</v>
          </cell>
          <cell r="G153">
            <v>40689</v>
          </cell>
          <cell r="H153">
            <v>0</v>
          </cell>
          <cell r="I153">
            <v>0</v>
          </cell>
          <cell r="J153">
            <v>40689</v>
          </cell>
          <cell r="K153">
            <v>0</v>
          </cell>
          <cell r="M153">
            <v>0</v>
          </cell>
          <cell r="N153">
            <v>0</v>
          </cell>
          <cell r="O153">
            <v>9528.31</v>
          </cell>
          <cell r="Q153">
            <v>7370.96</v>
          </cell>
          <cell r="R153">
            <v>0</v>
          </cell>
          <cell r="S153">
            <v>0</v>
          </cell>
          <cell r="T153">
            <v>0</v>
          </cell>
          <cell r="U153">
            <v>2240.35</v>
          </cell>
          <cell r="V153">
            <v>2240.35</v>
          </cell>
          <cell r="W153">
            <v>0</v>
          </cell>
          <cell r="X153">
            <v>0</v>
          </cell>
          <cell r="Z153">
            <v>0</v>
          </cell>
          <cell r="AB153">
            <v>-83</v>
          </cell>
          <cell r="AC153">
            <v>-83</v>
          </cell>
          <cell r="AD153">
            <v>-83</v>
          </cell>
          <cell r="AE153">
            <v>0.34162616455593903</v>
          </cell>
          <cell r="AF153">
            <v>0.34162616455593903</v>
          </cell>
          <cell r="AG153">
            <v>42000</v>
          </cell>
          <cell r="AJ153">
            <v>1478</v>
          </cell>
          <cell r="AR153">
            <v>-2658</v>
          </cell>
          <cell r="AT153">
            <v>-131</v>
          </cell>
          <cell r="AU153">
            <v>0</v>
          </cell>
          <cell r="AZ153">
            <v>40689</v>
          </cell>
          <cell r="BA153">
            <v>0</v>
          </cell>
          <cell r="BB153">
            <v>0</v>
          </cell>
          <cell r="BD153">
            <v>0</v>
          </cell>
          <cell r="BE153" t="str">
            <v>jostein.rekkavik@bbf.no</v>
          </cell>
          <cell r="BF153">
            <v>13454</v>
          </cell>
          <cell r="BG153">
            <v>87605</v>
          </cell>
          <cell r="BI153">
            <v>13579.5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101.68</v>
          </cell>
          <cell r="BP153">
            <v>211.28</v>
          </cell>
          <cell r="BQ153">
            <v>5619.52</v>
          </cell>
          <cell r="BR153">
            <v>386.8</v>
          </cell>
          <cell r="BS153">
            <v>430.08</v>
          </cell>
          <cell r="BT153">
            <v>0</v>
          </cell>
          <cell r="BU153">
            <v>0</v>
          </cell>
          <cell r="BV153">
            <v>0</v>
          </cell>
          <cell r="BW153">
            <v>621.6</v>
          </cell>
          <cell r="BX153">
            <v>40689</v>
          </cell>
          <cell r="BY153">
            <v>5332.5</v>
          </cell>
          <cell r="BZ153">
            <v>380.226</v>
          </cell>
          <cell r="CA153">
            <v>0</v>
          </cell>
          <cell r="CB153">
            <v>430.08</v>
          </cell>
          <cell r="CC153">
            <v>0</v>
          </cell>
          <cell r="CD153">
            <v>40689</v>
          </cell>
          <cell r="CH153">
            <v>40689</v>
          </cell>
          <cell r="CP153">
            <v>40689</v>
          </cell>
          <cell r="CW153">
            <v>40689</v>
          </cell>
          <cell r="CX153">
            <v>42000</v>
          </cell>
          <cell r="DA153">
            <v>0</v>
          </cell>
          <cell r="DC153">
            <v>40689</v>
          </cell>
          <cell r="DD153">
            <v>0</v>
          </cell>
          <cell r="DE153">
            <v>0</v>
          </cell>
          <cell r="DF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A153">
            <v>13310</v>
          </cell>
          <cell r="EB153">
            <v>14964</v>
          </cell>
          <cell r="EC153">
            <v>16533</v>
          </cell>
          <cell r="ED153">
            <v>2240.35</v>
          </cell>
          <cell r="FC153">
            <v>0</v>
          </cell>
          <cell r="FG153">
            <v>0</v>
          </cell>
          <cell r="FH153">
            <v>40689</v>
          </cell>
          <cell r="FI153">
            <v>13454</v>
          </cell>
          <cell r="FL153">
            <v>251</v>
          </cell>
          <cell r="FN153">
            <v>40689</v>
          </cell>
          <cell r="GB153">
            <v>0</v>
          </cell>
          <cell r="GV153">
            <v>6350</v>
          </cell>
          <cell r="GY153">
            <v>3270</v>
          </cell>
        </row>
        <row r="154">
          <cell r="B154">
            <v>930050237</v>
          </cell>
          <cell r="C154" t="str">
            <v>Sparebanken Finans Nord-Norge AS</v>
          </cell>
          <cell r="D154">
            <v>201303</v>
          </cell>
          <cell r="F154">
            <v>320944.77600000001</v>
          </cell>
          <cell r="G154">
            <v>320944.77600000001</v>
          </cell>
          <cell r="H154">
            <v>0</v>
          </cell>
          <cell r="I154">
            <v>0</v>
          </cell>
          <cell r="J154">
            <v>320944.77600000001</v>
          </cell>
          <cell r="K154">
            <v>0</v>
          </cell>
          <cell r="M154">
            <v>0</v>
          </cell>
          <cell r="N154">
            <v>0</v>
          </cell>
          <cell r="O154">
            <v>260899.22828000001</v>
          </cell>
          <cell r="Q154">
            <v>245576.20371999999</v>
          </cell>
          <cell r="R154">
            <v>0</v>
          </cell>
          <cell r="S154">
            <v>0</v>
          </cell>
          <cell r="T154">
            <v>0</v>
          </cell>
          <cell r="U154">
            <v>15857.5</v>
          </cell>
          <cell r="V154">
            <v>15857.5</v>
          </cell>
          <cell r="W154">
            <v>0</v>
          </cell>
          <cell r="X154">
            <v>0</v>
          </cell>
          <cell r="Z154">
            <v>0</v>
          </cell>
          <cell r="AB154">
            <v>-534.47544000000005</v>
          </cell>
          <cell r="AC154">
            <v>-534.47544000000005</v>
          </cell>
          <cell r="AD154">
            <v>-534.47544000000005</v>
          </cell>
          <cell r="AE154">
            <v>9.8411874382566905E-2</v>
          </cell>
          <cell r="AF154">
            <v>9.8411874382566905E-2</v>
          </cell>
          <cell r="AG154">
            <v>192000</v>
          </cell>
          <cell r="AI154">
            <v>59000</v>
          </cell>
          <cell r="AJ154">
            <v>71481.713000000003</v>
          </cell>
          <cell r="AT154">
            <v>-1536.9369999999999</v>
          </cell>
          <cell r="AU154">
            <v>0</v>
          </cell>
          <cell r="AZ154">
            <v>320944.77600000001</v>
          </cell>
          <cell r="BA154">
            <v>0</v>
          </cell>
          <cell r="BB154">
            <v>0</v>
          </cell>
          <cell r="BD154">
            <v>0</v>
          </cell>
          <cell r="BE154" t="str">
            <v>kjell.lovold@snn.no</v>
          </cell>
          <cell r="BI154">
            <v>0</v>
          </cell>
          <cell r="BJ154">
            <v>50.24</v>
          </cell>
          <cell r="BK154">
            <v>1804</v>
          </cell>
          <cell r="BL154">
            <v>3705.76</v>
          </cell>
          <cell r="BM154">
            <v>0</v>
          </cell>
          <cell r="BN154">
            <v>0</v>
          </cell>
          <cell r="BO154">
            <v>4752.8</v>
          </cell>
          <cell r="BP154">
            <v>117965.88632000001</v>
          </cell>
          <cell r="BQ154">
            <v>110209.76624</v>
          </cell>
          <cell r="BR154">
            <v>0</v>
          </cell>
          <cell r="BS154">
            <v>3579.6329999999998</v>
          </cell>
          <cell r="BT154">
            <v>0</v>
          </cell>
          <cell r="BU154">
            <v>0</v>
          </cell>
          <cell r="BV154">
            <v>0</v>
          </cell>
          <cell r="BW154">
            <v>3508.11816</v>
          </cell>
          <cell r="BX154">
            <v>320944.77600000001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3579.6329999999998</v>
          </cell>
          <cell r="CD154">
            <v>320944.77600000001</v>
          </cell>
          <cell r="CH154">
            <v>320944.77600000001</v>
          </cell>
          <cell r="CP154">
            <v>320944.77600000001</v>
          </cell>
          <cell r="CW154">
            <v>320944.77600000001</v>
          </cell>
          <cell r="CX154">
            <v>192000</v>
          </cell>
          <cell r="CZ154">
            <v>59000</v>
          </cell>
          <cell r="DA154">
            <v>0</v>
          </cell>
          <cell r="DC154">
            <v>320944.77600000001</v>
          </cell>
          <cell r="DD154">
            <v>0</v>
          </cell>
          <cell r="DE154">
            <v>0</v>
          </cell>
          <cell r="DF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98899</v>
          </cell>
          <cell r="EB154">
            <v>103617</v>
          </cell>
          <cell r="EC154">
            <v>114634</v>
          </cell>
          <cell r="ED154">
            <v>15857.5</v>
          </cell>
          <cell r="FC154">
            <v>0</v>
          </cell>
          <cell r="FG154">
            <v>0</v>
          </cell>
          <cell r="FH154">
            <v>320944.77600000001</v>
          </cell>
          <cell r="FN154">
            <v>320944.77600000001</v>
          </cell>
          <cell r="GB154">
            <v>0</v>
          </cell>
          <cell r="GY154">
            <v>1380267</v>
          </cell>
        </row>
        <row r="155">
          <cell r="B155">
            <v>911629283</v>
          </cell>
          <cell r="C155" t="str">
            <v>AS Financiering</v>
          </cell>
          <cell r="D155">
            <v>201303</v>
          </cell>
          <cell r="F155">
            <v>178204</v>
          </cell>
          <cell r="G155">
            <v>148204</v>
          </cell>
          <cell r="H155">
            <v>30000</v>
          </cell>
          <cell r="I155">
            <v>0</v>
          </cell>
          <cell r="J155">
            <v>148204</v>
          </cell>
          <cell r="K155">
            <v>0</v>
          </cell>
          <cell r="M155">
            <v>0</v>
          </cell>
          <cell r="N155">
            <v>0</v>
          </cell>
          <cell r="O155">
            <v>107250.3432</v>
          </cell>
          <cell r="Q155">
            <v>97080.963199999998</v>
          </cell>
          <cell r="R155">
            <v>0</v>
          </cell>
          <cell r="S155">
            <v>0</v>
          </cell>
          <cell r="T155">
            <v>0</v>
          </cell>
          <cell r="U155">
            <v>10438.9</v>
          </cell>
          <cell r="V155">
            <v>10438.9</v>
          </cell>
          <cell r="W155">
            <v>0</v>
          </cell>
          <cell r="X155">
            <v>0</v>
          </cell>
          <cell r="Z155">
            <v>0</v>
          </cell>
          <cell r="AB155">
            <v>-269.52</v>
          </cell>
          <cell r="AC155">
            <v>-269.52</v>
          </cell>
          <cell r="AD155">
            <v>-269.52</v>
          </cell>
          <cell r="AE155">
            <v>0.13292563524402801</v>
          </cell>
          <cell r="AF155">
            <v>0.110548084474568</v>
          </cell>
          <cell r="AG155">
            <v>80000</v>
          </cell>
          <cell r="AJ155">
            <v>72658</v>
          </cell>
          <cell r="AS155">
            <v>-3762</v>
          </cell>
          <cell r="AT155">
            <v>-692</v>
          </cell>
          <cell r="AU155">
            <v>0</v>
          </cell>
          <cell r="AX155">
            <v>30000</v>
          </cell>
          <cell r="AZ155">
            <v>178204</v>
          </cell>
          <cell r="BA155">
            <v>30000</v>
          </cell>
          <cell r="BB155">
            <v>30000</v>
          </cell>
          <cell r="BD155">
            <v>0</v>
          </cell>
          <cell r="BE155" t="str">
            <v>gudvin.berge@financiering.no</v>
          </cell>
          <cell r="BG155">
            <v>1536093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124.688</v>
          </cell>
          <cell r="BP155">
            <v>319.2</v>
          </cell>
          <cell r="BQ155">
            <v>92563.155199999994</v>
          </cell>
          <cell r="BR155">
            <v>0</v>
          </cell>
          <cell r="BS155">
            <v>2448.88</v>
          </cell>
          <cell r="BT155">
            <v>0</v>
          </cell>
          <cell r="BU155">
            <v>0</v>
          </cell>
          <cell r="BV155">
            <v>0</v>
          </cell>
          <cell r="BW155">
            <v>1625.04</v>
          </cell>
          <cell r="BX155">
            <v>178204</v>
          </cell>
          <cell r="BY155">
            <v>92136.18</v>
          </cell>
          <cell r="BZ155">
            <v>0</v>
          </cell>
          <cell r="CA155">
            <v>0</v>
          </cell>
          <cell r="CB155">
            <v>2448.88</v>
          </cell>
          <cell r="CC155">
            <v>0</v>
          </cell>
          <cell r="CD155">
            <v>178204</v>
          </cell>
          <cell r="CH155">
            <v>178204</v>
          </cell>
          <cell r="CP155">
            <v>178204</v>
          </cell>
          <cell r="CW155">
            <v>178204</v>
          </cell>
          <cell r="CX155">
            <v>80000</v>
          </cell>
          <cell r="DA155">
            <v>0</v>
          </cell>
          <cell r="DC155">
            <v>178204</v>
          </cell>
          <cell r="DD155">
            <v>0</v>
          </cell>
          <cell r="DE155">
            <v>0</v>
          </cell>
          <cell r="DF155">
            <v>0</v>
          </cell>
          <cell r="DL155">
            <v>0</v>
          </cell>
          <cell r="DQ155">
            <v>0</v>
          </cell>
          <cell r="DR155">
            <v>0</v>
          </cell>
          <cell r="DU155">
            <v>30000</v>
          </cell>
          <cell r="DV155">
            <v>30000</v>
          </cell>
          <cell r="DW155">
            <v>30000</v>
          </cell>
          <cell r="EA155">
            <v>73530</v>
          </cell>
          <cell r="EB155">
            <v>64260</v>
          </cell>
          <cell r="EC155">
            <v>70988</v>
          </cell>
          <cell r="ED155">
            <v>10438.9</v>
          </cell>
          <cell r="EQ155">
            <v>73530</v>
          </cell>
          <cell r="ER155">
            <v>64260</v>
          </cell>
          <cell r="ES155">
            <v>70988</v>
          </cell>
          <cell r="FC155">
            <v>0</v>
          </cell>
          <cell r="FG155">
            <v>0</v>
          </cell>
          <cell r="FH155">
            <v>178204</v>
          </cell>
          <cell r="FN155">
            <v>178204</v>
          </cell>
          <cell r="GB155">
            <v>0</v>
          </cell>
          <cell r="GV155">
            <v>128211</v>
          </cell>
          <cell r="GX155">
            <v>835</v>
          </cell>
        </row>
        <row r="156">
          <cell r="B156">
            <v>925102512</v>
          </cell>
          <cell r="C156" t="str">
            <v>SpareBank 1SR-Bank</v>
          </cell>
          <cell r="D156">
            <v>201303</v>
          </cell>
          <cell r="F156">
            <v>608616</v>
          </cell>
          <cell r="G156">
            <v>548616</v>
          </cell>
          <cell r="H156">
            <v>60000</v>
          </cell>
          <cell r="I156">
            <v>0</v>
          </cell>
          <cell r="J156">
            <v>548616</v>
          </cell>
          <cell r="K156">
            <v>0</v>
          </cell>
          <cell r="M156">
            <v>0</v>
          </cell>
          <cell r="N156">
            <v>0</v>
          </cell>
          <cell r="O156">
            <v>436129.63</v>
          </cell>
          <cell r="Q156">
            <v>415479.68</v>
          </cell>
          <cell r="R156">
            <v>0</v>
          </cell>
          <cell r="S156">
            <v>0</v>
          </cell>
          <cell r="T156">
            <v>0</v>
          </cell>
          <cell r="U156">
            <v>24258.95</v>
          </cell>
          <cell r="V156">
            <v>24258.95</v>
          </cell>
          <cell r="W156">
            <v>0</v>
          </cell>
          <cell r="X156">
            <v>0</v>
          </cell>
          <cell r="Z156">
            <v>0</v>
          </cell>
          <cell r="AB156">
            <v>-3609</v>
          </cell>
          <cell r="AC156">
            <v>-3609</v>
          </cell>
          <cell r="AD156">
            <v>-3609</v>
          </cell>
          <cell r="AE156">
            <v>0.111639468292948</v>
          </cell>
          <cell r="AF156">
            <v>0.100633566217457</v>
          </cell>
          <cell r="AG156">
            <v>167000</v>
          </cell>
          <cell r="AJ156">
            <v>368565</v>
          </cell>
          <cell r="AO156">
            <v>13051</v>
          </cell>
          <cell r="AU156">
            <v>0</v>
          </cell>
          <cell r="AX156">
            <v>60000</v>
          </cell>
          <cell r="AZ156">
            <v>608616</v>
          </cell>
          <cell r="BA156">
            <v>60000</v>
          </cell>
          <cell r="BB156">
            <v>60000</v>
          </cell>
          <cell r="BD156">
            <v>0</v>
          </cell>
          <cell r="BE156" t="str">
            <v>bjorg.byberg@sr-bank.no</v>
          </cell>
          <cell r="BG156">
            <v>1291135</v>
          </cell>
          <cell r="BI156">
            <v>0</v>
          </cell>
          <cell r="BJ156">
            <v>0</v>
          </cell>
          <cell r="BK156">
            <v>388.608</v>
          </cell>
          <cell r="BL156">
            <v>851.98400000000004</v>
          </cell>
          <cell r="BM156">
            <v>0</v>
          </cell>
          <cell r="BN156">
            <v>0</v>
          </cell>
          <cell r="BO156">
            <v>10019.376</v>
          </cell>
          <cell r="BP156">
            <v>325486.272</v>
          </cell>
          <cell r="BQ156">
            <v>71471.64</v>
          </cell>
          <cell r="BR156">
            <v>0</v>
          </cell>
          <cell r="BS156">
            <v>4102.92</v>
          </cell>
          <cell r="BT156">
            <v>0</v>
          </cell>
          <cell r="BU156">
            <v>0</v>
          </cell>
          <cell r="BV156">
            <v>0</v>
          </cell>
          <cell r="BW156">
            <v>3158.88</v>
          </cell>
          <cell r="BX156">
            <v>608616</v>
          </cell>
          <cell r="BY156">
            <v>71471.64</v>
          </cell>
          <cell r="BZ156">
            <v>0</v>
          </cell>
          <cell r="CA156">
            <v>0</v>
          </cell>
          <cell r="CB156">
            <v>646.32000000000005</v>
          </cell>
          <cell r="CC156">
            <v>3456.6</v>
          </cell>
          <cell r="CD156">
            <v>608616</v>
          </cell>
          <cell r="CH156">
            <v>608616</v>
          </cell>
          <cell r="CP156">
            <v>608616</v>
          </cell>
          <cell r="CW156">
            <v>608616</v>
          </cell>
          <cell r="CX156">
            <v>167000</v>
          </cell>
          <cell r="DA156">
            <v>0</v>
          </cell>
          <cell r="DC156">
            <v>608616</v>
          </cell>
          <cell r="DD156">
            <v>0</v>
          </cell>
          <cell r="DE156">
            <v>0</v>
          </cell>
          <cell r="DF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60000</v>
          </cell>
          <cell r="DV156">
            <v>60000</v>
          </cell>
          <cell r="DW156">
            <v>60000</v>
          </cell>
          <cell r="EA156">
            <v>161396</v>
          </cell>
          <cell r="EB156">
            <v>152333</v>
          </cell>
          <cell r="EC156">
            <v>171450</v>
          </cell>
          <cell r="ED156">
            <v>24258.95</v>
          </cell>
          <cell r="FC156">
            <v>0</v>
          </cell>
          <cell r="FG156">
            <v>0</v>
          </cell>
          <cell r="FH156">
            <v>608616</v>
          </cell>
          <cell r="FN156">
            <v>608616</v>
          </cell>
          <cell r="GB156">
            <v>0</v>
          </cell>
          <cell r="HX156">
            <v>57000</v>
          </cell>
        </row>
        <row r="157">
          <cell r="B157">
            <v>937052766</v>
          </cell>
          <cell r="C157" t="str">
            <v>OBOS</v>
          </cell>
          <cell r="D157">
            <v>201303</v>
          </cell>
          <cell r="F157">
            <v>4093589</v>
          </cell>
          <cell r="G157">
            <v>4093589</v>
          </cell>
          <cell r="H157">
            <v>0</v>
          </cell>
          <cell r="I157">
            <v>0</v>
          </cell>
          <cell r="J157">
            <v>4093589</v>
          </cell>
          <cell r="K157">
            <v>0</v>
          </cell>
          <cell r="M157">
            <v>0</v>
          </cell>
          <cell r="N157">
            <v>0</v>
          </cell>
          <cell r="O157">
            <v>898865.93</v>
          </cell>
          <cell r="Q157">
            <v>826376.56</v>
          </cell>
          <cell r="R157">
            <v>0</v>
          </cell>
          <cell r="S157">
            <v>51865.919999999998</v>
          </cell>
          <cell r="T157">
            <v>0</v>
          </cell>
          <cell r="U157">
            <v>20623.45</v>
          </cell>
          <cell r="V157">
            <v>20623.45</v>
          </cell>
          <cell r="W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0</v>
          </cell>
          <cell r="AE157">
            <v>0.36433366653467403</v>
          </cell>
          <cell r="AF157">
            <v>0.36433366653467403</v>
          </cell>
          <cell r="AG157">
            <v>55625</v>
          </cell>
          <cell r="AJ157">
            <v>4070946</v>
          </cell>
          <cell r="AR157">
            <v>-10085</v>
          </cell>
          <cell r="AS157">
            <v>0</v>
          </cell>
          <cell r="AT157">
            <v>-22897</v>
          </cell>
          <cell r="AU157">
            <v>0</v>
          </cell>
          <cell r="AZ157">
            <v>4093589</v>
          </cell>
          <cell r="BA157">
            <v>0</v>
          </cell>
          <cell r="BB157">
            <v>0</v>
          </cell>
          <cell r="BD157">
            <v>0</v>
          </cell>
          <cell r="BE157" t="str">
            <v>thomas.boug@obos.no</v>
          </cell>
          <cell r="BF157">
            <v>9653678</v>
          </cell>
          <cell r="BG157">
            <v>357790</v>
          </cell>
          <cell r="BH157">
            <v>3</v>
          </cell>
          <cell r="BI157">
            <v>9629795.4000000004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21467.439999999999</v>
          </cell>
          <cell r="BR157">
            <v>269637.76000000001</v>
          </cell>
          <cell r="BS157">
            <v>2167.36</v>
          </cell>
          <cell r="BT157">
            <v>0</v>
          </cell>
          <cell r="BU157">
            <v>0</v>
          </cell>
          <cell r="BV157">
            <v>0</v>
          </cell>
          <cell r="BW157">
            <v>533104</v>
          </cell>
          <cell r="BX157">
            <v>4093589</v>
          </cell>
          <cell r="BY157">
            <v>21467.4</v>
          </cell>
          <cell r="BZ157">
            <v>269634.27120000002</v>
          </cell>
          <cell r="CA157">
            <v>0.24</v>
          </cell>
          <cell r="CB157">
            <v>0</v>
          </cell>
          <cell r="CC157">
            <v>2167.3200000000002</v>
          </cell>
          <cell r="CD157">
            <v>4093589</v>
          </cell>
          <cell r="CH157">
            <v>4093589</v>
          </cell>
          <cell r="CP157">
            <v>4093589</v>
          </cell>
          <cell r="CW157">
            <v>4093589</v>
          </cell>
          <cell r="CX157">
            <v>55625</v>
          </cell>
          <cell r="DA157">
            <v>0</v>
          </cell>
          <cell r="DC157">
            <v>4093589</v>
          </cell>
          <cell r="DD157">
            <v>0</v>
          </cell>
          <cell r="DE157">
            <v>51865.919999999998</v>
          </cell>
          <cell r="DF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154226</v>
          </cell>
          <cell r="EB157">
            <v>153218</v>
          </cell>
          <cell r="EC157">
            <v>105025</v>
          </cell>
          <cell r="ED157">
            <v>20623.45</v>
          </cell>
          <cell r="FC157">
            <v>0</v>
          </cell>
          <cell r="FG157">
            <v>0</v>
          </cell>
          <cell r="FH157">
            <v>4093589</v>
          </cell>
          <cell r="FI157">
            <v>9653678</v>
          </cell>
          <cell r="FK157">
            <v>25507</v>
          </cell>
          <cell r="FL157">
            <v>6954</v>
          </cell>
          <cell r="FN157">
            <v>4093589</v>
          </cell>
          <cell r="GB157">
            <v>0</v>
          </cell>
          <cell r="HW157">
            <v>0</v>
          </cell>
          <cell r="HX157">
            <v>728422</v>
          </cell>
          <cell r="IB157">
            <v>154044</v>
          </cell>
          <cell r="IC157">
            <v>154044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846069062</v>
          </cell>
          <cell r="C9" t="str">
            <v>DNB Næringskreditt AS</v>
          </cell>
          <cell r="D9">
            <v>201303</v>
          </cell>
          <cell r="F9">
            <v>5403949</v>
          </cell>
          <cell r="G9">
            <v>5403949</v>
          </cell>
          <cell r="H9">
            <v>0</v>
          </cell>
          <cell r="I9">
            <v>0</v>
          </cell>
          <cell r="J9">
            <v>5405537</v>
          </cell>
          <cell r="K9">
            <v>0</v>
          </cell>
          <cell r="M9">
            <v>-1588</v>
          </cell>
          <cell r="N9">
            <v>0</v>
          </cell>
          <cell r="O9">
            <v>1336482.2416000001</v>
          </cell>
          <cell r="Q9">
            <v>1258370.2592</v>
          </cell>
          <cell r="R9">
            <v>0</v>
          </cell>
          <cell r="S9">
            <v>0</v>
          </cell>
          <cell r="T9">
            <v>0</v>
          </cell>
          <cell r="U9">
            <v>36593.56</v>
          </cell>
          <cell r="V9">
            <v>0</v>
          </cell>
          <cell r="W9">
            <v>36593.56</v>
          </cell>
          <cell r="X9">
            <v>0</v>
          </cell>
          <cell r="Z9">
            <v>41518.422400000098</v>
          </cell>
          <cell r="AB9">
            <v>0</v>
          </cell>
          <cell r="AC9">
            <v>0</v>
          </cell>
          <cell r="AE9">
            <v>0.323472999897435</v>
          </cell>
          <cell r="AF9">
            <v>0.323472999897435</v>
          </cell>
          <cell r="AG9">
            <v>550000</v>
          </cell>
          <cell r="AI9">
            <v>4604100</v>
          </cell>
          <cell r="AJ9">
            <v>440239</v>
          </cell>
          <cell r="AS9">
            <v>-97</v>
          </cell>
          <cell r="AU9">
            <v>0</v>
          </cell>
          <cell r="AZ9">
            <v>5403949</v>
          </cell>
          <cell r="BA9">
            <v>0</v>
          </cell>
          <cell r="BB9">
            <v>0</v>
          </cell>
          <cell r="BD9">
            <v>0</v>
          </cell>
          <cell r="BE9" t="str">
            <v>wenche.loven@dnb.no</v>
          </cell>
          <cell r="BX9">
            <v>5403949</v>
          </cell>
          <cell r="CD9">
            <v>5403949</v>
          </cell>
          <cell r="CH9">
            <v>5405537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5403949</v>
          </cell>
          <cell r="CW9">
            <v>5403949</v>
          </cell>
          <cell r="CX9">
            <v>550000</v>
          </cell>
          <cell r="CZ9">
            <v>4604100</v>
          </cell>
          <cell r="DA9">
            <v>0</v>
          </cell>
          <cell r="DC9">
            <v>5403949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Q9">
            <v>257607</v>
          </cell>
          <cell r="ER9">
            <v>320970</v>
          </cell>
          <cell r="ES9">
            <v>336262</v>
          </cell>
          <cell r="FC9">
            <v>36593.56</v>
          </cell>
          <cell r="FG9">
            <v>0</v>
          </cell>
          <cell r="FH9">
            <v>5403949</v>
          </cell>
          <cell r="FN9">
            <v>5403949</v>
          </cell>
        </row>
        <row r="10">
          <cell r="B10">
            <v>971227222</v>
          </cell>
          <cell r="C10" t="str">
            <v>Nordea Eiendomskreditt AS</v>
          </cell>
          <cell r="D10">
            <v>201303</v>
          </cell>
          <cell r="F10">
            <v>7354634.4511799999</v>
          </cell>
          <cell r="G10">
            <v>6605254.8821099997</v>
          </cell>
          <cell r="H10">
            <v>749379.56906999997</v>
          </cell>
          <cell r="I10">
            <v>0</v>
          </cell>
          <cell r="J10">
            <v>6635875.3144300003</v>
          </cell>
          <cell r="K10">
            <v>0</v>
          </cell>
          <cell r="L10">
            <v>0</v>
          </cell>
          <cell r="M10">
            <v>-30620.43232</v>
          </cell>
          <cell r="N10">
            <v>-30620.43232</v>
          </cell>
          <cell r="O10">
            <v>4158114.8767321599</v>
          </cell>
          <cell r="P10">
            <v>0</v>
          </cell>
          <cell r="Q10">
            <v>808199.86585840001</v>
          </cell>
          <cell r="R10">
            <v>0</v>
          </cell>
          <cell r="S10">
            <v>0</v>
          </cell>
          <cell r="T10">
            <v>0</v>
          </cell>
          <cell r="U10">
            <v>109121</v>
          </cell>
          <cell r="V10">
            <v>0</v>
          </cell>
          <cell r="W10">
            <v>109121</v>
          </cell>
          <cell r="X10">
            <v>0</v>
          </cell>
          <cell r="Y10">
            <v>0</v>
          </cell>
          <cell r="Z10">
            <v>3240794.0108737601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0.14149939901535299</v>
          </cell>
          <cell r="AF10">
            <v>0.12708172001829901</v>
          </cell>
          <cell r="AG10">
            <v>1686990.0022100001</v>
          </cell>
          <cell r="AH10">
            <v>0</v>
          </cell>
          <cell r="AI10">
            <v>1446637.31222</v>
          </cell>
          <cell r="AJ10">
            <v>3502248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780000.00138999999</v>
          </cell>
          <cell r="AY10">
            <v>0</v>
          </cell>
          <cell r="AZ10">
            <v>7354634.4511799999</v>
          </cell>
          <cell r="BA10">
            <v>780000.00138999999</v>
          </cell>
          <cell r="BB10">
            <v>780000.00138999999</v>
          </cell>
          <cell r="BC10">
            <v>0</v>
          </cell>
          <cell r="BD10">
            <v>0</v>
          </cell>
          <cell r="BE10" t="str">
            <v>oivind.madsen@nordea.com</v>
          </cell>
          <cell r="BX10">
            <v>7354634.4511799999</v>
          </cell>
          <cell r="CD10">
            <v>7354634.4511799999</v>
          </cell>
          <cell r="CE10">
            <v>0</v>
          </cell>
          <cell r="CF10">
            <v>0</v>
          </cell>
          <cell r="CG10">
            <v>0</v>
          </cell>
          <cell r="CH10">
            <v>7415875.3158200001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7354634.4511799999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7354634.4511799999</v>
          </cell>
          <cell r="CX10">
            <v>1686990.0022100001</v>
          </cell>
          <cell r="CY10">
            <v>0</v>
          </cell>
          <cell r="CZ10">
            <v>1446637.31222</v>
          </cell>
          <cell r="DA10">
            <v>0</v>
          </cell>
          <cell r="DB10">
            <v>0</v>
          </cell>
          <cell r="DC10">
            <v>7354634.4511799999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780000.00138999999</v>
          </cell>
          <cell r="DV10">
            <v>780000.00138999999</v>
          </cell>
          <cell r="DW10">
            <v>780000.00138999999</v>
          </cell>
          <cell r="DX10">
            <v>0</v>
          </cell>
          <cell r="DY10">
            <v>0</v>
          </cell>
          <cell r="DZ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680190.66</v>
          </cell>
          <cell r="ER10">
            <v>792599.66</v>
          </cell>
          <cell r="ES10">
            <v>1255243.95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109121</v>
          </cell>
          <cell r="FG10">
            <v>0</v>
          </cell>
          <cell r="FH10">
            <v>7354634.4511799999</v>
          </cell>
          <cell r="FN10">
            <v>7354634.4511799999</v>
          </cell>
        </row>
        <row r="11">
          <cell r="B11">
            <v>985621551</v>
          </cell>
          <cell r="C11" t="str">
            <v>DNB Boligkreditt AS</v>
          </cell>
          <cell r="D11">
            <v>201303</v>
          </cell>
          <cell r="F11">
            <v>23974030.8652016</v>
          </cell>
          <cell r="G11">
            <v>22113635.181040801</v>
          </cell>
          <cell r="H11">
            <v>1860395.6841608</v>
          </cell>
          <cell r="I11">
            <v>0</v>
          </cell>
          <cell r="J11">
            <v>22303239.496879999</v>
          </cell>
          <cell r="K11">
            <v>0</v>
          </cell>
          <cell r="M11">
            <v>-189604.31583920299</v>
          </cell>
          <cell r="N11">
            <v>-189604.31583920299</v>
          </cell>
          <cell r="O11">
            <v>17197447.197577301</v>
          </cell>
          <cell r="Q11">
            <v>6190977.2774000103</v>
          </cell>
          <cell r="R11">
            <v>0</v>
          </cell>
          <cell r="S11">
            <v>0</v>
          </cell>
          <cell r="T11">
            <v>0</v>
          </cell>
          <cell r="U11">
            <v>327698.15999999997</v>
          </cell>
          <cell r="V11">
            <v>0</v>
          </cell>
          <cell r="W11">
            <v>327698.15999999997</v>
          </cell>
          <cell r="X11">
            <v>0</v>
          </cell>
          <cell r="Z11">
            <v>10678771.760177299</v>
          </cell>
          <cell r="AB11">
            <v>0</v>
          </cell>
          <cell r="AC11">
            <v>0</v>
          </cell>
          <cell r="AE11">
            <v>0.111523672506831</v>
          </cell>
          <cell r="AF11">
            <v>0.102869384866173</v>
          </cell>
          <cell r="AG11">
            <v>2527000</v>
          </cell>
          <cell r="AI11">
            <v>16893000</v>
          </cell>
          <cell r="AJ11">
            <v>2891707</v>
          </cell>
          <cell r="AU11">
            <v>0</v>
          </cell>
          <cell r="AX11">
            <v>2050000</v>
          </cell>
          <cell r="AZ11">
            <v>23974030.8652016</v>
          </cell>
          <cell r="BA11">
            <v>2050000</v>
          </cell>
          <cell r="BB11">
            <v>2050000</v>
          </cell>
          <cell r="BD11">
            <v>0</v>
          </cell>
          <cell r="BE11" t="str">
            <v>kristine.ingebrigtsen@dnb.no</v>
          </cell>
          <cell r="BX11">
            <v>23974030.8652016</v>
          </cell>
          <cell r="CD11">
            <v>23974030.8652016</v>
          </cell>
          <cell r="CH11">
            <v>24353239.496879999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23974030.8652016</v>
          </cell>
          <cell r="CW11">
            <v>23974030.8652016</v>
          </cell>
          <cell r="CX11">
            <v>2527000</v>
          </cell>
          <cell r="CZ11">
            <v>16893000</v>
          </cell>
          <cell r="DA11">
            <v>0</v>
          </cell>
          <cell r="DC11">
            <v>23974030.8652016</v>
          </cell>
          <cell r="DD11">
            <v>0</v>
          </cell>
          <cell r="DE11">
            <v>0</v>
          </cell>
          <cell r="DF11">
            <v>0</v>
          </cell>
          <cell r="DL11">
            <v>0</v>
          </cell>
          <cell r="DQ11">
            <v>0</v>
          </cell>
          <cell r="DR11">
            <v>0</v>
          </cell>
          <cell r="DU11">
            <v>2050000</v>
          </cell>
          <cell r="DV11">
            <v>2050000</v>
          </cell>
          <cell r="DW11">
            <v>2050000</v>
          </cell>
          <cell r="EQ11">
            <v>2363727</v>
          </cell>
          <cell r="ER11">
            <v>1729373</v>
          </cell>
          <cell r="ES11">
            <v>4099354</v>
          </cell>
          <cell r="FC11">
            <v>327698.15999999997</v>
          </cell>
          <cell r="FG11">
            <v>0</v>
          </cell>
          <cell r="FH11">
            <v>23974030.8652016</v>
          </cell>
          <cell r="FN11">
            <v>23974030.8652016</v>
          </cell>
        </row>
        <row r="12">
          <cell r="B12">
            <v>988738387</v>
          </cell>
          <cell r="C12" t="str">
            <v>SpareBank1 Boligkreditt AS</v>
          </cell>
          <cell r="D12">
            <v>201303</v>
          </cell>
          <cell r="F12">
            <v>7483827.176</v>
          </cell>
          <cell r="G12">
            <v>7483827.176</v>
          </cell>
          <cell r="H12">
            <v>0</v>
          </cell>
          <cell r="I12">
            <v>0</v>
          </cell>
          <cell r="J12">
            <v>7644341.1339999996</v>
          </cell>
          <cell r="K12">
            <v>0</v>
          </cell>
          <cell r="M12">
            <v>-160513.95800000001</v>
          </cell>
          <cell r="N12">
            <v>0</v>
          </cell>
          <cell r="O12">
            <v>5883500.9854920004</v>
          </cell>
          <cell r="Q12">
            <v>1783717.585492</v>
          </cell>
          <cell r="R12">
            <v>0</v>
          </cell>
          <cell r="S12">
            <v>0</v>
          </cell>
          <cell r="T12">
            <v>0</v>
          </cell>
          <cell r="U12">
            <v>27797.4</v>
          </cell>
          <cell r="V12">
            <v>27797.4</v>
          </cell>
          <cell r="W12">
            <v>0</v>
          </cell>
          <cell r="X12">
            <v>0</v>
          </cell>
          <cell r="Z12">
            <v>4071986</v>
          </cell>
          <cell r="AB12">
            <v>0</v>
          </cell>
          <cell r="AC12">
            <v>0</v>
          </cell>
          <cell r="AE12">
            <v>0.10176018930843</v>
          </cell>
          <cell r="AF12">
            <v>0.10176018930843</v>
          </cell>
          <cell r="AG12">
            <v>5030548.2</v>
          </cell>
          <cell r="AI12">
            <v>2517921.9339999999</v>
          </cell>
          <cell r="AJ12">
            <v>98050</v>
          </cell>
          <cell r="AR12">
            <v>-2179</v>
          </cell>
          <cell r="AU12">
            <v>0</v>
          </cell>
          <cell r="AZ12">
            <v>7483827.176</v>
          </cell>
          <cell r="BA12">
            <v>0</v>
          </cell>
          <cell r="BB12">
            <v>0</v>
          </cell>
          <cell r="BD12">
            <v>0</v>
          </cell>
          <cell r="BE12" t="str">
            <v>geir.robertsen@sr-bank.no</v>
          </cell>
          <cell r="BX12">
            <v>7483827.176</v>
          </cell>
          <cell r="CD12">
            <v>7483827.176</v>
          </cell>
          <cell r="CH12">
            <v>7644341.1339999996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7483827.176</v>
          </cell>
          <cell r="CW12">
            <v>7483827.176</v>
          </cell>
          <cell r="CX12">
            <v>5030548.2</v>
          </cell>
          <cell r="CZ12">
            <v>2517921.9339999999</v>
          </cell>
          <cell r="DA12">
            <v>0</v>
          </cell>
          <cell r="DC12">
            <v>7483827.176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0</v>
          </cell>
          <cell r="DV12">
            <v>0</v>
          </cell>
          <cell r="FC12">
            <v>0</v>
          </cell>
          <cell r="FG12">
            <v>0</v>
          </cell>
          <cell r="FH12">
            <v>7483827.176</v>
          </cell>
          <cell r="FN12">
            <v>7483827.176</v>
          </cell>
        </row>
        <row r="13">
          <cell r="B13">
            <v>992710691</v>
          </cell>
          <cell r="C13" t="str">
            <v>Sparebanken Vest Boligkreditt AS</v>
          </cell>
          <cell r="D13">
            <v>201303</v>
          </cell>
          <cell r="F13">
            <v>1973518</v>
          </cell>
          <cell r="G13">
            <v>1973518</v>
          </cell>
          <cell r="H13">
            <v>0</v>
          </cell>
          <cell r="I13">
            <v>0</v>
          </cell>
          <cell r="J13">
            <v>2009955</v>
          </cell>
          <cell r="K13">
            <v>0</v>
          </cell>
          <cell r="M13">
            <v>-36437</v>
          </cell>
          <cell r="N13">
            <v>0</v>
          </cell>
          <cell r="O13">
            <v>1398621.6762933801</v>
          </cell>
          <cell r="Q13">
            <v>316555.807367375</v>
          </cell>
          <cell r="R13">
            <v>0</v>
          </cell>
          <cell r="S13">
            <v>0</v>
          </cell>
          <cell r="T13">
            <v>0</v>
          </cell>
          <cell r="U13">
            <v>25700.868925999999</v>
          </cell>
          <cell r="V13">
            <v>0</v>
          </cell>
          <cell r="W13">
            <v>25700.868925999999</v>
          </cell>
          <cell r="X13">
            <v>0</v>
          </cell>
          <cell r="Z13">
            <v>1056365</v>
          </cell>
          <cell r="AB13">
            <v>0</v>
          </cell>
          <cell r="AC13">
            <v>0</v>
          </cell>
          <cell r="AE13">
            <v>0.11288359295161</v>
          </cell>
          <cell r="AF13">
            <v>0.11288359295161</v>
          </cell>
          <cell r="AG13">
            <v>2000000</v>
          </cell>
          <cell r="AJ13">
            <v>12690</v>
          </cell>
          <cell r="AR13">
            <v>0</v>
          </cell>
          <cell r="AS13">
            <v>-2735</v>
          </cell>
          <cell r="AU13">
            <v>0</v>
          </cell>
          <cell r="AZ13">
            <v>1973518</v>
          </cell>
          <cell r="BA13">
            <v>0</v>
          </cell>
          <cell r="BB13">
            <v>0</v>
          </cell>
          <cell r="BD13">
            <v>0</v>
          </cell>
          <cell r="BE13" t="str">
            <v>Wegard.Kristensen@spv.no</v>
          </cell>
          <cell r="BX13">
            <v>1973518</v>
          </cell>
          <cell r="CD13">
            <v>1973518</v>
          </cell>
          <cell r="CH13">
            <v>2009955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1973518</v>
          </cell>
          <cell r="CW13">
            <v>1973518</v>
          </cell>
          <cell r="CX13">
            <v>2000000</v>
          </cell>
          <cell r="DA13">
            <v>0</v>
          </cell>
          <cell r="DC13">
            <v>1973518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Q13">
            <v>122732.011</v>
          </cell>
          <cell r="ER13">
            <v>151381.06400000001</v>
          </cell>
          <cell r="ES13">
            <v>368408.64815000002</v>
          </cell>
          <cell r="FC13">
            <v>25700.868925999999</v>
          </cell>
          <cell r="FG13">
            <v>0</v>
          </cell>
          <cell r="FH13">
            <v>1973518</v>
          </cell>
          <cell r="FN13">
            <v>1973518</v>
          </cell>
        </row>
        <row r="14">
          <cell r="B14">
            <v>924507500</v>
          </cell>
          <cell r="C14" t="str">
            <v>Nordea Finans As</v>
          </cell>
          <cell r="D14">
            <v>201303</v>
          </cell>
          <cell r="F14">
            <v>1938626.7026500001</v>
          </cell>
          <cell r="G14">
            <v>1548068.85133</v>
          </cell>
          <cell r="H14">
            <v>390557.85132000002</v>
          </cell>
          <cell r="I14">
            <v>0</v>
          </cell>
          <cell r="J14">
            <v>1587511.0000199999</v>
          </cell>
          <cell r="K14">
            <v>0</v>
          </cell>
          <cell r="L14">
            <v>0</v>
          </cell>
          <cell r="M14">
            <v>-39442.148690000002</v>
          </cell>
          <cell r="N14">
            <v>-39442.148690000002</v>
          </cell>
          <cell r="O14">
            <v>1232606.0411360001</v>
          </cell>
          <cell r="P14">
            <v>0</v>
          </cell>
          <cell r="Q14">
            <v>1145667.0602152001</v>
          </cell>
          <cell r="R14">
            <v>0</v>
          </cell>
          <cell r="S14">
            <v>0</v>
          </cell>
          <cell r="T14">
            <v>0</v>
          </cell>
          <cell r="U14">
            <v>86939</v>
          </cell>
          <cell r="V14">
            <v>0</v>
          </cell>
          <cell r="W14">
            <v>86939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0.12582295643226399</v>
          </cell>
          <cell r="AF14">
            <v>0.100474526307092</v>
          </cell>
          <cell r="AG14">
            <v>69300</v>
          </cell>
          <cell r="AH14">
            <v>0</v>
          </cell>
          <cell r="AI14">
            <v>143700</v>
          </cell>
          <cell r="AJ14">
            <v>1385199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-10687.999980000001</v>
          </cell>
          <cell r="AS14">
            <v>0</v>
          </cell>
          <cell r="AT14">
            <v>0</v>
          </cell>
          <cell r="AU14">
            <v>0</v>
          </cell>
          <cell r="AV14">
            <v>29999.998319999999</v>
          </cell>
          <cell r="AW14">
            <v>0</v>
          </cell>
          <cell r="AX14">
            <v>400000.00169</v>
          </cell>
          <cell r="AY14">
            <v>0</v>
          </cell>
          <cell r="AZ14">
            <v>1938626.7026500001</v>
          </cell>
          <cell r="BA14">
            <v>430000.00001000002</v>
          </cell>
          <cell r="BB14">
            <v>400000.00169</v>
          </cell>
          <cell r="BC14">
            <v>0</v>
          </cell>
          <cell r="BD14">
            <v>0</v>
          </cell>
          <cell r="BE14" t="str">
            <v>oivind.madsen@nordea.com</v>
          </cell>
          <cell r="BX14">
            <v>1938626.7026500001</v>
          </cell>
          <cell r="CD14">
            <v>1938626.7026500001</v>
          </cell>
          <cell r="CE14">
            <v>0</v>
          </cell>
          <cell r="CF14">
            <v>0</v>
          </cell>
          <cell r="CG14">
            <v>0</v>
          </cell>
          <cell r="CH14">
            <v>2017511.00003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1938626.7026500001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1938626.7026500001</v>
          </cell>
          <cell r="CX14">
            <v>69300</v>
          </cell>
          <cell r="CY14">
            <v>0</v>
          </cell>
          <cell r="CZ14">
            <v>143700</v>
          </cell>
          <cell r="DA14">
            <v>0</v>
          </cell>
          <cell r="DB14">
            <v>0</v>
          </cell>
          <cell r="DC14">
            <v>1938626.7026500001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29999.998319999999</v>
          </cell>
          <cell r="DS14">
            <v>29999.998319999999</v>
          </cell>
          <cell r="DT14">
            <v>0</v>
          </cell>
          <cell r="DU14">
            <v>400000.00169</v>
          </cell>
          <cell r="DV14">
            <v>400000.00169</v>
          </cell>
          <cell r="DW14">
            <v>400000.00169</v>
          </cell>
          <cell r="DX14">
            <v>0</v>
          </cell>
          <cell r="DY14">
            <v>0</v>
          </cell>
          <cell r="DZ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243916.97</v>
          </cell>
          <cell r="EO14">
            <v>362433.92</v>
          </cell>
          <cell r="EP14">
            <v>426460.12</v>
          </cell>
          <cell r="EQ14">
            <v>365875.45</v>
          </cell>
          <cell r="ER14">
            <v>246868.4</v>
          </cell>
          <cell r="ES14">
            <v>269710.46999999997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86939</v>
          </cell>
          <cell r="FG14">
            <v>0</v>
          </cell>
          <cell r="FH14">
            <v>1938626.7026500001</v>
          </cell>
          <cell r="FN14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201209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171300305</v>
          </cell>
          <cell r="J6">
            <v>5106420</v>
          </cell>
          <cell r="K6">
            <v>6055301</v>
          </cell>
          <cell r="L6">
            <v>26066602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2383146</v>
          </cell>
          <cell r="S6">
            <v>0</v>
          </cell>
          <cell r="T6">
            <v>0</v>
          </cell>
          <cell r="U6">
            <v>0</v>
          </cell>
          <cell r="V6">
            <v>29363249</v>
          </cell>
          <cell r="W6">
            <v>-12926443</v>
          </cell>
          <cell r="X6">
            <v>329492</v>
          </cell>
          <cell r="Y6">
            <v>0</v>
          </cell>
          <cell r="Z6">
            <v>10116</v>
          </cell>
          <cell r="AA6">
            <v>0</v>
          </cell>
          <cell r="AB6">
            <v>2639</v>
          </cell>
          <cell r="AC6">
            <v>329492</v>
          </cell>
          <cell r="AD6">
            <v>0</v>
          </cell>
          <cell r="AE6">
            <v>0</v>
          </cell>
          <cell r="AF6">
            <v>881076</v>
          </cell>
          <cell r="AG6">
            <v>0</v>
          </cell>
          <cell r="AH6">
            <v>0</v>
          </cell>
          <cell r="AI6">
            <v>7784877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201209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2367508</v>
          </cell>
          <cell r="J7">
            <v>234828</v>
          </cell>
          <cell r="K7">
            <v>234828</v>
          </cell>
          <cell r="L7">
            <v>1288588</v>
          </cell>
          <cell r="M7">
            <v>10740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195712</v>
          </cell>
          <cell r="T7">
            <v>0</v>
          </cell>
          <cell r="U7">
            <v>0</v>
          </cell>
          <cell r="V7">
            <v>0</v>
          </cell>
          <cell r="W7">
            <v>13661</v>
          </cell>
          <cell r="X7">
            <v>54584</v>
          </cell>
          <cell r="Y7">
            <v>0</v>
          </cell>
          <cell r="Z7">
            <v>0</v>
          </cell>
          <cell r="AA7">
            <v>0</v>
          </cell>
          <cell r="AB7">
            <v>7663</v>
          </cell>
          <cell r="AC7">
            <v>54584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1862383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201209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3332775</v>
          </cell>
          <cell r="J8">
            <v>301736</v>
          </cell>
          <cell r="K8">
            <v>361023</v>
          </cell>
          <cell r="L8">
            <v>2066975</v>
          </cell>
          <cell r="M8">
            <v>18756</v>
          </cell>
          <cell r="N8">
            <v>0</v>
          </cell>
          <cell r="O8">
            <v>9500</v>
          </cell>
          <cell r="P8">
            <v>-15</v>
          </cell>
          <cell r="Q8">
            <v>0</v>
          </cell>
          <cell r="R8">
            <v>259761</v>
          </cell>
          <cell r="S8">
            <v>0</v>
          </cell>
          <cell r="T8">
            <v>0</v>
          </cell>
          <cell r="U8">
            <v>0</v>
          </cell>
          <cell r="V8">
            <v>18539</v>
          </cell>
          <cell r="W8">
            <v>16920</v>
          </cell>
          <cell r="X8">
            <v>34440</v>
          </cell>
          <cell r="Y8">
            <v>0</v>
          </cell>
          <cell r="Z8">
            <v>8117</v>
          </cell>
          <cell r="AA8">
            <v>0</v>
          </cell>
          <cell r="AB8">
            <v>0</v>
          </cell>
          <cell r="AC8">
            <v>34440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7247188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201209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95814336</v>
          </cell>
          <cell r="J9">
            <v>7331276</v>
          </cell>
          <cell r="K9">
            <v>7523200</v>
          </cell>
          <cell r="L9">
            <v>52610742</v>
          </cell>
          <cell r="M9">
            <v>374662</v>
          </cell>
          <cell r="N9">
            <v>0</v>
          </cell>
          <cell r="O9">
            <v>794032</v>
          </cell>
          <cell r="P9">
            <v>-14353</v>
          </cell>
          <cell r="Q9">
            <v>583217</v>
          </cell>
          <cell r="R9">
            <v>0</v>
          </cell>
          <cell r="S9">
            <v>5047653</v>
          </cell>
          <cell r="T9">
            <v>175000</v>
          </cell>
          <cell r="U9">
            <v>123214</v>
          </cell>
          <cell r="V9">
            <v>35293</v>
          </cell>
          <cell r="W9">
            <v>342075</v>
          </cell>
          <cell r="X9">
            <v>1243395</v>
          </cell>
          <cell r="Y9">
            <v>0</v>
          </cell>
          <cell r="Z9">
            <v>283304</v>
          </cell>
          <cell r="AA9">
            <v>0</v>
          </cell>
          <cell r="AB9">
            <v>0</v>
          </cell>
          <cell r="AC9">
            <v>1243395</v>
          </cell>
          <cell r="AD9">
            <v>0</v>
          </cell>
          <cell r="AE9">
            <v>0</v>
          </cell>
          <cell r="AF9">
            <v>371929</v>
          </cell>
          <cell r="AG9">
            <v>0</v>
          </cell>
          <cell r="AH9">
            <v>0</v>
          </cell>
          <cell r="AI9">
            <v>3478664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201209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17656516</v>
          </cell>
          <cell r="J10">
            <v>1368775</v>
          </cell>
          <cell r="K10">
            <v>1535722</v>
          </cell>
          <cell r="L10">
            <v>9272575</v>
          </cell>
          <cell r="M10">
            <v>24783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139</v>
          </cell>
          <cell r="S10">
            <v>100382</v>
          </cell>
          <cell r="T10">
            <v>0</v>
          </cell>
          <cell r="U10">
            <v>93279</v>
          </cell>
          <cell r="V10">
            <v>9143</v>
          </cell>
          <cell r="W10">
            <v>121367</v>
          </cell>
          <cell r="X10">
            <v>191935</v>
          </cell>
          <cell r="Y10">
            <v>0</v>
          </cell>
          <cell r="Z10">
            <v>26651</v>
          </cell>
          <cell r="AA10">
            <v>0</v>
          </cell>
          <cell r="AB10">
            <v>0</v>
          </cell>
          <cell r="AC10">
            <v>191935</v>
          </cell>
          <cell r="AD10">
            <v>1494</v>
          </cell>
          <cell r="AE10">
            <v>0</v>
          </cell>
          <cell r="AF10">
            <v>248458</v>
          </cell>
          <cell r="AG10">
            <v>0</v>
          </cell>
          <cell r="AH10">
            <v>0</v>
          </cell>
          <cell r="AI10">
            <v>52849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201209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2215218</v>
          </cell>
          <cell r="J11">
            <v>239382</v>
          </cell>
          <cell r="K11">
            <v>252368</v>
          </cell>
          <cell r="L11">
            <v>1375406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181645</v>
          </cell>
          <cell r="T11">
            <v>3000</v>
          </cell>
          <cell r="U11">
            <v>0</v>
          </cell>
          <cell r="V11">
            <v>0</v>
          </cell>
          <cell r="W11">
            <v>19363</v>
          </cell>
          <cell r="X11">
            <v>49735</v>
          </cell>
          <cell r="Y11">
            <v>20746</v>
          </cell>
          <cell r="Z11">
            <v>0</v>
          </cell>
          <cell r="AA11">
            <v>1316</v>
          </cell>
          <cell r="AB11">
            <v>4674</v>
          </cell>
          <cell r="AC11">
            <v>49735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155996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201209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514829</v>
          </cell>
          <cell r="J12">
            <v>61080</v>
          </cell>
          <cell r="K12">
            <v>61080</v>
          </cell>
          <cell r="L12">
            <v>299709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68883</v>
          </cell>
          <cell r="T12">
            <v>100</v>
          </cell>
          <cell r="U12">
            <v>0</v>
          </cell>
          <cell r="V12">
            <v>0</v>
          </cell>
          <cell r="W12">
            <v>1881</v>
          </cell>
          <cell r="X12">
            <v>0</v>
          </cell>
          <cell r="Y12">
            <v>0</v>
          </cell>
          <cell r="Z12">
            <v>0</v>
          </cell>
          <cell r="AA12">
            <v>6877</v>
          </cell>
          <cell r="AB12">
            <v>1367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1962010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201209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5589606</v>
          </cell>
          <cell r="J13">
            <v>432621</v>
          </cell>
          <cell r="K13">
            <v>503680</v>
          </cell>
          <cell r="L13">
            <v>3327225</v>
          </cell>
          <cell r="M13">
            <v>9872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139925</v>
          </cell>
          <cell r="T13">
            <v>126</v>
          </cell>
          <cell r="U13">
            <v>18219</v>
          </cell>
          <cell r="V13">
            <v>448</v>
          </cell>
          <cell r="W13">
            <v>35747</v>
          </cell>
          <cell r="X13">
            <v>39760</v>
          </cell>
          <cell r="Y13">
            <v>70000</v>
          </cell>
          <cell r="Z13">
            <v>1638</v>
          </cell>
          <cell r="AA13">
            <v>4337</v>
          </cell>
          <cell r="AB13">
            <v>0</v>
          </cell>
          <cell r="AC13">
            <v>39760</v>
          </cell>
          <cell r="AD13">
            <v>75635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2105535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201209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7717717</v>
          </cell>
          <cell r="J14">
            <v>740868</v>
          </cell>
          <cell r="K14">
            <v>805308</v>
          </cell>
          <cell r="L14">
            <v>4410688</v>
          </cell>
          <cell r="M14">
            <v>26000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594022</v>
          </cell>
          <cell r="T14">
            <v>6799</v>
          </cell>
          <cell r="U14">
            <v>0</v>
          </cell>
          <cell r="V14">
            <v>0</v>
          </cell>
          <cell r="W14">
            <v>35874</v>
          </cell>
          <cell r="X14">
            <v>159624</v>
          </cell>
          <cell r="Y14">
            <v>0</v>
          </cell>
          <cell r="Z14">
            <v>0</v>
          </cell>
          <cell r="AA14">
            <v>0</v>
          </cell>
          <cell r="AB14">
            <v>13505</v>
          </cell>
          <cell r="AC14">
            <v>159624</v>
          </cell>
          <cell r="AD14">
            <v>0</v>
          </cell>
          <cell r="AE14">
            <v>0</v>
          </cell>
          <cell r="AF14">
            <v>74946</v>
          </cell>
          <cell r="AG14">
            <v>0</v>
          </cell>
          <cell r="AH14">
            <v>0</v>
          </cell>
          <cell r="AI14">
            <v>2950270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201209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3431662</v>
          </cell>
          <cell r="J15">
            <v>286074</v>
          </cell>
          <cell r="K15">
            <v>286074</v>
          </cell>
          <cell r="L15">
            <v>1820259</v>
          </cell>
          <cell r="M15">
            <v>7200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121290</v>
          </cell>
          <cell r="T15">
            <v>8436</v>
          </cell>
          <cell r="U15">
            <v>4199</v>
          </cell>
          <cell r="V15">
            <v>5161</v>
          </cell>
          <cell r="W15">
            <v>25925</v>
          </cell>
          <cell r="X15">
            <v>97536</v>
          </cell>
          <cell r="Y15">
            <v>33000</v>
          </cell>
          <cell r="Z15">
            <v>0</v>
          </cell>
          <cell r="AA15">
            <v>3125</v>
          </cell>
          <cell r="AB15">
            <v>0</v>
          </cell>
          <cell r="AC15">
            <v>97536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3485864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201209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919867</v>
          </cell>
          <cell r="J16">
            <v>96838</v>
          </cell>
          <cell r="K16">
            <v>96838</v>
          </cell>
          <cell r="L16">
            <v>469202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106200</v>
          </cell>
          <cell r="T16">
            <v>1335</v>
          </cell>
          <cell r="U16">
            <v>0</v>
          </cell>
          <cell r="V16">
            <v>0</v>
          </cell>
          <cell r="W16">
            <v>2861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6918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3490064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201209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2038150</v>
          </cell>
          <cell r="J17">
            <v>189510</v>
          </cell>
          <cell r="K17">
            <v>222945</v>
          </cell>
          <cell r="L17">
            <v>1083233</v>
          </cell>
          <cell r="M17">
            <v>8750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188025</v>
          </cell>
          <cell r="T17">
            <v>0</v>
          </cell>
          <cell r="U17">
            <v>0</v>
          </cell>
          <cell r="V17">
            <v>0</v>
          </cell>
          <cell r="W17">
            <v>9720</v>
          </cell>
          <cell r="X17">
            <v>0</v>
          </cell>
          <cell r="Y17">
            <v>0</v>
          </cell>
          <cell r="Z17">
            <v>0</v>
          </cell>
          <cell r="AA17">
            <v>1950</v>
          </cell>
          <cell r="AB17">
            <v>0</v>
          </cell>
          <cell r="AC17">
            <v>0</v>
          </cell>
          <cell r="AD17">
            <v>30000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3814280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201209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2450436</v>
          </cell>
          <cell r="J18">
            <v>233199</v>
          </cell>
          <cell r="K18">
            <v>233199</v>
          </cell>
          <cell r="L18">
            <v>1407733</v>
          </cell>
          <cell r="M18">
            <v>10715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252151</v>
          </cell>
          <cell r="T18">
            <v>3756</v>
          </cell>
          <cell r="U18">
            <v>0</v>
          </cell>
          <cell r="V18">
            <v>0</v>
          </cell>
          <cell r="W18">
            <v>13019</v>
          </cell>
          <cell r="X18">
            <v>0</v>
          </cell>
          <cell r="Y18">
            <v>0</v>
          </cell>
          <cell r="Z18">
            <v>0</v>
          </cell>
          <cell r="AA18">
            <v>339</v>
          </cell>
          <cell r="AB18">
            <v>1792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4130295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201209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1094508</v>
          </cell>
          <cell r="J19">
            <v>89690</v>
          </cell>
          <cell r="K19">
            <v>89690</v>
          </cell>
          <cell r="L19">
            <v>558622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82803</v>
          </cell>
          <cell r="T19">
            <v>25</v>
          </cell>
          <cell r="U19">
            <v>0</v>
          </cell>
          <cell r="V19">
            <v>0</v>
          </cell>
          <cell r="W19">
            <v>5298</v>
          </cell>
          <cell r="X19">
            <v>15000</v>
          </cell>
          <cell r="Y19">
            <v>0</v>
          </cell>
          <cell r="Z19">
            <v>0</v>
          </cell>
          <cell r="AA19">
            <v>265</v>
          </cell>
          <cell r="AB19">
            <v>654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4224494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201209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22676867</v>
          </cell>
          <cell r="J20">
            <v>5365990</v>
          </cell>
          <cell r="K20">
            <v>5365990</v>
          </cell>
          <cell r="L20">
            <v>22832516</v>
          </cell>
          <cell r="M20">
            <v>4904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212012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202235</v>
          </cell>
          <cell r="X20">
            <v>0</v>
          </cell>
          <cell r="Y20">
            <v>0</v>
          </cell>
          <cell r="Z20">
            <v>0</v>
          </cell>
          <cell r="AA20">
            <v>122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7758416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201209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19337413</v>
          </cell>
          <cell r="J21">
            <v>2556858</v>
          </cell>
          <cell r="K21">
            <v>3007557</v>
          </cell>
          <cell r="L21">
            <v>19721703</v>
          </cell>
          <cell r="M21">
            <v>35640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1025324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77044</v>
          </cell>
          <cell r="X21">
            <v>0</v>
          </cell>
          <cell r="Y21">
            <v>0</v>
          </cell>
          <cell r="Z21">
            <v>0</v>
          </cell>
          <cell r="AA21">
            <v>88866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7836087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201209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60702887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279987</v>
          </cell>
          <cell r="X22">
            <v>0</v>
          </cell>
          <cell r="Y22">
            <v>0</v>
          </cell>
          <cell r="Z22">
            <v>1030496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7643978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201209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10856799</v>
          </cell>
          <cell r="J23">
            <v>502818</v>
          </cell>
          <cell r="K23">
            <v>502818</v>
          </cell>
          <cell r="L23">
            <v>3553786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2818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51980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7974630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201209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49732336</v>
          </cell>
          <cell r="J24">
            <v>1433619</v>
          </cell>
          <cell r="K24">
            <v>1752079</v>
          </cell>
          <cell r="L24">
            <v>15574096</v>
          </cell>
          <cell r="M24">
            <v>0</v>
          </cell>
          <cell r="N24">
            <v>0</v>
          </cell>
          <cell r="O24">
            <v>506088</v>
          </cell>
          <cell r="P24">
            <v>0</v>
          </cell>
          <cell r="Q24">
            <v>614294</v>
          </cell>
          <cell r="R24">
            <v>479149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62684</v>
          </cell>
          <cell r="X24">
            <v>0</v>
          </cell>
          <cell r="Y24">
            <v>0</v>
          </cell>
          <cell r="Z24">
            <v>4136</v>
          </cell>
          <cell r="AA24">
            <v>11739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7957995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888412492</v>
          </cell>
          <cell r="B25">
            <v>0</v>
          </cell>
          <cell r="C25">
            <v>1</v>
          </cell>
          <cell r="D25">
            <v>201209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1655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-4787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-37</v>
          </cell>
          <cell r="X25">
            <v>0</v>
          </cell>
          <cell r="Y25">
            <v>0</v>
          </cell>
          <cell r="Z25">
            <v>0</v>
          </cell>
          <cell r="AA25">
            <v>600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7646923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894111232</v>
          </cell>
          <cell r="B26">
            <v>0</v>
          </cell>
          <cell r="C26">
            <v>3</v>
          </cell>
          <cell r="D26">
            <v>201209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11199962</v>
          </cell>
          <cell r="J26">
            <v>1178258</v>
          </cell>
          <cell r="K26">
            <v>1178258</v>
          </cell>
          <cell r="L26">
            <v>10241907</v>
          </cell>
          <cell r="M26">
            <v>0</v>
          </cell>
          <cell r="N26">
            <v>0</v>
          </cell>
          <cell r="O26">
            <v>1069000</v>
          </cell>
          <cell r="P26">
            <v>0</v>
          </cell>
          <cell r="Q26">
            <v>236000</v>
          </cell>
          <cell r="R26">
            <v>935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21078</v>
          </cell>
          <cell r="X26">
            <v>0</v>
          </cell>
          <cell r="Y26">
            <v>0</v>
          </cell>
          <cell r="Z26">
            <v>1392</v>
          </cell>
          <cell r="AA26">
            <v>858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7753512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910256351</v>
          </cell>
          <cell r="B27">
            <v>1</v>
          </cell>
          <cell r="C27">
            <v>3</v>
          </cell>
          <cell r="D27">
            <v>201209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28692718</v>
          </cell>
          <cell r="J27">
            <v>1580795</v>
          </cell>
          <cell r="K27">
            <v>1904859</v>
          </cell>
          <cell r="L27">
            <v>14888065</v>
          </cell>
          <cell r="M27">
            <v>85460</v>
          </cell>
          <cell r="N27">
            <v>0</v>
          </cell>
          <cell r="O27">
            <v>356119</v>
          </cell>
          <cell r="P27">
            <v>0</v>
          </cell>
          <cell r="Q27">
            <v>254257</v>
          </cell>
          <cell r="R27">
            <v>1008170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141236</v>
          </cell>
          <cell r="X27">
            <v>150000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150000</v>
          </cell>
          <cell r="AD27">
            <v>0</v>
          </cell>
          <cell r="AE27">
            <v>0</v>
          </cell>
          <cell r="AF27">
            <v>500000</v>
          </cell>
          <cell r="AG27">
            <v>0</v>
          </cell>
          <cell r="AH27">
            <v>0</v>
          </cell>
          <cell r="AI27">
            <v>5188390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911044110</v>
          </cell>
          <cell r="B28">
            <v>0</v>
          </cell>
          <cell r="C28">
            <v>3</v>
          </cell>
          <cell r="D28">
            <v>201209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528880651</v>
          </cell>
          <cell r="J28">
            <v>28125703</v>
          </cell>
          <cell r="K28">
            <v>31550860</v>
          </cell>
          <cell r="L28">
            <v>293536500</v>
          </cell>
          <cell r="M28">
            <v>325275</v>
          </cell>
          <cell r="N28">
            <v>0</v>
          </cell>
          <cell r="O28">
            <v>3859510</v>
          </cell>
          <cell r="P28">
            <v>0</v>
          </cell>
          <cell r="Q28">
            <v>953104</v>
          </cell>
          <cell r="R28">
            <v>20356228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2783241</v>
          </cell>
          <cell r="X28">
            <v>4853000</v>
          </cell>
          <cell r="Y28">
            <v>0</v>
          </cell>
          <cell r="Z28">
            <v>403206</v>
          </cell>
          <cell r="AA28">
            <v>444662</v>
          </cell>
          <cell r="AB28">
            <v>0</v>
          </cell>
          <cell r="AC28">
            <v>4853000</v>
          </cell>
          <cell r="AD28">
            <v>1140000</v>
          </cell>
          <cell r="AE28">
            <v>0</v>
          </cell>
          <cell r="AF28">
            <v>3100500</v>
          </cell>
          <cell r="AG28">
            <v>0</v>
          </cell>
          <cell r="AH28">
            <v>0</v>
          </cell>
          <cell r="AI28">
            <v>4903090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911629283</v>
          </cell>
          <cell r="B29">
            <v>0</v>
          </cell>
          <cell r="C29">
            <v>2</v>
          </cell>
          <cell r="D29">
            <v>201209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1560070</v>
          </cell>
          <cell r="J29">
            <v>121757</v>
          </cell>
          <cell r="K29">
            <v>151757</v>
          </cell>
          <cell r="L29">
            <v>1276590</v>
          </cell>
          <cell r="M29">
            <v>3369</v>
          </cell>
          <cell r="N29">
            <v>0</v>
          </cell>
          <cell r="O29">
            <v>40000</v>
          </cell>
          <cell r="P29">
            <v>0</v>
          </cell>
          <cell r="Q29">
            <v>0</v>
          </cell>
          <cell r="R29">
            <v>86055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20497</v>
          </cell>
          <cell r="X29">
            <v>0</v>
          </cell>
          <cell r="Y29">
            <v>0</v>
          </cell>
          <cell r="Z29">
            <v>0</v>
          </cell>
          <cell r="AA29">
            <v>3976</v>
          </cell>
          <cell r="AB29">
            <v>293</v>
          </cell>
          <cell r="AC29">
            <v>0</v>
          </cell>
          <cell r="AD29">
            <v>0</v>
          </cell>
          <cell r="AE29">
            <v>0</v>
          </cell>
          <cell r="AF29">
            <v>30000</v>
          </cell>
          <cell r="AG29">
            <v>0</v>
          </cell>
          <cell r="AH29">
            <v>0</v>
          </cell>
          <cell r="AI29">
            <v>8130295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914713196</v>
          </cell>
          <cell r="B30">
            <v>0</v>
          </cell>
          <cell r="C30">
            <v>3</v>
          </cell>
          <cell r="D30">
            <v>201209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37976225</v>
          </cell>
          <cell r="J30">
            <v>2040435</v>
          </cell>
          <cell r="K30">
            <v>2740435</v>
          </cell>
          <cell r="L30">
            <v>28334854</v>
          </cell>
          <cell r="M30">
            <v>49969</v>
          </cell>
          <cell r="N30">
            <v>0</v>
          </cell>
          <cell r="O30">
            <v>625062</v>
          </cell>
          <cell r="P30">
            <v>0</v>
          </cell>
          <cell r="Q30">
            <v>586615</v>
          </cell>
          <cell r="R30">
            <v>870594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119278</v>
          </cell>
          <cell r="X30">
            <v>0</v>
          </cell>
          <cell r="Y30">
            <v>0</v>
          </cell>
          <cell r="Z30">
            <v>18094</v>
          </cell>
          <cell r="AA30">
            <v>14183</v>
          </cell>
          <cell r="AB30">
            <v>0</v>
          </cell>
          <cell r="AC30">
            <v>0</v>
          </cell>
          <cell r="AD30">
            <v>200000</v>
          </cell>
          <cell r="AE30">
            <v>0</v>
          </cell>
          <cell r="AF30">
            <v>500000</v>
          </cell>
          <cell r="AG30">
            <v>0</v>
          </cell>
          <cell r="AH30">
            <v>0</v>
          </cell>
          <cell r="AI30">
            <v>5102930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914864445</v>
          </cell>
          <cell r="B31">
            <v>1</v>
          </cell>
          <cell r="C31">
            <v>3</v>
          </cell>
          <cell r="D31">
            <v>201209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35445682</v>
          </cell>
          <cell r="J31">
            <v>2376888</v>
          </cell>
          <cell r="K31">
            <v>3348114</v>
          </cell>
          <cell r="L31">
            <v>17469753</v>
          </cell>
          <cell r="M31">
            <v>33340</v>
          </cell>
          <cell r="N31">
            <v>0</v>
          </cell>
          <cell r="O31">
            <v>668417</v>
          </cell>
          <cell r="P31">
            <v>0</v>
          </cell>
          <cell r="Q31">
            <v>265002</v>
          </cell>
          <cell r="R31">
            <v>885417</v>
          </cell>
          <cell r="S31">
            <v>0</v>
          </cell>
          <cell r="T31">
            <v>0</v>
          </cell>
          <cell r="U31">
            <v>0</v>
          </cell>
          <cell r="V31">
            <v>193120</v>
          </cell>
          <cell r="W31">
            <v>139602</v>
          </cell>
          <cell r="X31">
            <v>649304</v>
          </cell>
          <cell r="Y31">
            <v>0</v>
          </cell>
          <cell r="Z31">
            <v>18415</v>
          </cell>
          <cell r="AA31">
            <v>0</v>
          </cell>
          <cell r="AB31">
            <v>0</v>
          </cell>
          <cell r="AC31">
            <v>649304</v>
          </cell>
          <cell r="AD31">
            <v>0</v>
          </cell>
          <cell r="AE31">
            <v>0</v>
          </cell>
          <cell r="AF31">
            <v>796281</v>
          </cell>
          <cell r="AG31">
            <v>0</v>
          </cell>
          <cell r="AH31">
            <v>0</v>
          </cell>
          <cell r="AI31">
            <v>6538558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915691161</v>
          </cell>
          <cell r="B32">
            <v>0</v>
          </cell>
          <cell r="C32">
            <v>3</v>
          </cell>
          <cell r="D32">
            <v>201209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24626983</v>
          </cell>
          <cell r="J32">
            <v>2360682</v>
          </cell>
          <cell r="K32">
            <v>2565738</v>
          </cell>
          <cell r="L32">
            <v>13921881</v>
          </cell>
          <cell r="M32">
            <v>56705</v>
          </cell>
          <cell r="N32">
            <v>0</v>
          </cell>
          <cell r="O32">
            <v>710581</v>
          </cell>
          <cell r="P32">
            <v>0</v>
          </cell>
          <cell r="Q32">
            <v>168232</v>
          </cell>
          <cell r="R32">
            <v>1</v>
          </cell>
          <cell r="S32">
            <v>731810</v>
          </cell>
          <cell r="T32">
            <v>16299</v>
          </cell>
          <cell r="U32">
            <v>97517</v>
          </cell>
          <cell r="V32">
            <v>2261</v>
          </cell>
          <cell r="W32">
            <v>69448</v>
          </cell>
          <cell r="X32">
            <v>657776</v>
          </cell>
          <cell r="Y32">
            <v>0</v>
          </cell>
          <cell r="Z32">
            <v>34350</v>
          </cell>
          <cell r="AA32">
            <v>16639</v>
          </cell>
          <cell r="AB32">
            <v>0</v>
          </cell>
          <cell r="AC32">
            <v>657776</v>
          </cell>
          <cell r="AD32">
            <v>0</v>
          </cell>
          <cell r="AE32">
            <v>0</v>
          </cell>
          <cell r="AF32">
            <v>205412</v>
          </cell>
          <cell r="AG32">
            <v>0</v>
          </cell>
          <cell r="AH32">
            <v>0</v>
          </cell>
          <cell r="AI32">
            <v>3006975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920426530</v>
          </cell>
          <cell r="B33">
            <v>1</v>
          </cell>
          <cell r="C33">
            <v>3</v>
          </cell>
          <cell r="D33">
            <v>201209</v>
          </cell>
          <cell r="E33">
            <v>1</v>
          </cell>
          <cell r="F33">
            <v>0</v>
          </cell>
          <cell r="G33">
            <v>1802</v>
          </cell>
          <cell r="H33" t="str">
            <v xml:space="preserve">Sparebanken Hedmark                               </v>
          </cell>
          <cell r="I33">
            <v>42937760</v>
          </cell>
          <cell r="J33">
            <v>3661158</v>
          </cell>
          <cell r="K33">
            <v>3661158</v>
          </cell>
          <cell r="L33">
            <v>23235667</v>
          </cell>
          <cell r="M33">
            <v>103063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5127386</v>
          </cell>
          <cell r="T33">
            <v>84482</v>
          </cell>
          <cell r="U33">
            <v>0</v>
          </cell>
          <cell r="V33">
            <v>43689</v>
          </cell>
          <cell r="W33">
            <v>311309</v>
          </cell>
          <cell r="X33">
            <v>0</v>
          </cell>
          <cell r="Y33">
            <v>0</v>
          </cell>
          <cell r="Z33">
            <v>105222</v>
          </cell>
          <cell r="AA33">
            <v>89014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1836751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924507500</v>
          </cell>
          <cell r="B34">
            <v>0</v>
          </cell>
          <cell r="C34">
            <v>3</v>
          </cell>
          <cell r="D34">
            <v>201209</v>
          </cell>
          <cell r="E34">
            <v>9</v>
          </cell>
          <cell r="F34">
            <v>1</v>
          </cell>
          <cell r="G34">
            <v>9967</v>
          </cell>
          <cell r="H34" t="str">
            <v xml:space="preserve">Nordea Finans Norge AS                            </v>
          </cell>
          <cell r="I34">
            <v>17994745</v>
          </cell>
          <cell r="J34">
            <v>1186580</v>
          </cell>
          <cell r="K34">
            <v>1416580</v>
          </cell>
          <cell r="L34">
            <v>14134480</v>
          </cell>
          <cell r="M34">
            <v>36014</v>
          </cell>
          <cell r="N34">
            <v>0</v>
          </cell>
          <cell r="O34">
            <v>63000</v>
          </cell>
          <cell r="P34">
            <v>0</v>
          </cell>
          <cell r="Q34">
            <v>0</v>
          </cell>
          <cell r="R34">
            <v>1136644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168604</v>
          </cell>
          <cell r="X34">
            <v>0</v>
          </cell>
          <cell r="Y34">
            <v>0</v>
          </cell>
          <cell r="Z34">
            <v>11154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430000</v>
          </cell>
          <cell r="AG34">
            <v>0</v>
          </cell>
          <cell r="AH34">
            <v>0</v>
          </cell>
          <cell r="AI34">
            <v>8126926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925102512</v>
          </cell>
          <cell r="B35">
            <v>0</v>
          </cell>
          <cell r="C35">
            <v>2</v>
          </cell>
          <cell r="D35">
            <v>201209</v>
          </cell>
          <cell r="E35">
            <v>9</v>
          </cell>
          <cell r="F35">
            <v>0</v>
          </cell>
          <cell r="G35">
            <v>9985</v>
          </cell>
          <cell r="H35" t="str">
            <v xml:space="preserve">SpareBank 1 SR-Finans AS                          </v>
          </cell>
          <cell r="I35">
            <v>5952784</v>
          </cell>
          <cell r="J35">
            <v>481967</v>
          </cell>
          <cell r="K35">
            <v>541967</v>
          </cell>
          <cell r="L35">
            <v>5255662</v>
          </cell>
          <cell r="M35">
            <v>45110</v>
          </cell>
          <cell r="N35">
            <v>0</v>
          </cell>
          <cell r="O35">
            <v>167000</v>
          </cell>
          <cell r="P35">
            <v>0</v>
          </cell>
          <cell r="Q35">
            <v>0</v>
          </cell>
          <cell r="R35">
            <v>317601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55549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60000</v>
          </cell>
          <cell r="AG35">
            <v>0</v>
          </cell>
          <cell r="AH35">
            <v>0</v>
          </cell>
          <cell r="AI35">
            <v>8175405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930050237</v>
          </cell>
          <cell r="B36">
            <v>0</v>
          </cell>
          <cell r="C36">
            <v>2</v>
          </cell>
          <cell r="D36">
            <v>201209</v>
          </cell>
          <cell r="E36">
            <v>9</v>
          </cell>
          <cell r="F36">
            <v>0</v>
          </cell>
          <cell r="G36">
            <v>9961</v>
          </cell>
          <cell r="H36" t="str">
            <v xml:space="preserve">Sparebanken Finans Nord-Norge AS                  </v>
          </cell>
          <cell r="I36">
            <v>3176417</v>
          </cell>
          <cell r="J36">
            <v>286604</v>
          </cell>
          <cell r="K36">
            <v>286604</v>
          </cell>
          <cell r="L36">
            <v>3060902</v>
          </cell>
          <cell r="M36">
            <v>8757</v>
          </cell>
          <cell r="N36">
            <v>0</v>
          </cell>
          <cell r="O36">
            <v>157000</v>
          </cell>
          <cell r="P36">
            <v>0</v>
          </cell>
          <cell r="Q36">
            <v>59000</v>
          </cell>
          <cell r="R36">
            <v>70887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37187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8090912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935590221</v>
          </cell>
          <cell r="B37">
            <v>0</v>
          </cell>
          <cell r="C37">
            <v>1</v>
          </cell>
          <cell r="D37">
            <v>201209</v>
          </cell>
          <cell r="E37">
            <v>9</v>
          </cell>
          <cell r="F37">
            <v>0</v>
          </cell>
          <cell r="G37">
            <v>9956</v>
          </cell>
          <cell r="H37" t="str">
            <v xml:space="preserve">BB Finans ASA                                     </v>
          </cell>
          <cell r="I37">
            <v>118336</v>
          </cell>
          <cell r="J37">
            <v>43859</v>
          </cell>
          <cell r="K37">
            <v>43859</v>
          </cell>
          <cell r="L37">
            <v>96008</v>
          </cell>
          <cell r="M37">
            <v>797</v>
          </cell>
          <cell r="N37">
            <v>0</v>
          </cell>
          <cell r="O37">
            <v>42000</v>
          </cell>
          <cell r="P37">
            <v>0</v>
          </cell>
          <cell r="Q37">
            <v>0</v>
          </cell>
          <cell r="R37">
            <v>3449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1598</v>
          </cell>
          <cell r="X37">
            <v>0</v>
          </cell>
          <cell r="Y37">
            <v>0</v>
          </cell>
          <cell r="Z37">
            <v>1702</v>
          </cell>
          <cell r="AA37">
            <v>0</v>
          </cell>
          <cell r="AB37">
            <v>31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8082155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937052766</v>
          </cell>
          <cell r="B38">
            <v>0</v>
          </cell>
          <cell r="C38">
            <v>3</v>
          </cell>
          <cell r="D38">
            <v>201209</v>
          </cell>
          <cell r="E38">
            <v>9</v>
          </cell>
          <cell r="F38">
            <v>0</v>
          </cell>
          <cell r="G38">
            <v>9989</v>
          </cell>
          <cell r="H38" t="str">
            <v xml:space="preserve">OBOS                                              </v>
          </cell>
          <cell r="I38">
            <v>16862621</v>
          </cell>
          <cell r="J38">
            <v>3751027</v>
          </cell>
          <cell r="K38">
            <v>3751027</v>
          </cell>
          <cell r="L38">
            <v>10499839</v>
          </cell>
          <cell r="M38">
            <v>0</v>
          </cell>
          <cell r="N38">
            <v>0</v>
          </cell>
          <cell r="O38">
            <v>53525</v>
          </cell>
          <cell r="P38">
            <v>0</v>
          </cell>
          <cell r="Q38">
            <v>0</v>
          </cell>
          <cell r="R38">
            <v>3740324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150094</v>
          </cell>
          <cell r="X38">
            <v>0</v>
          </cell>
          <cell r="Y38">
            <v>0</v>
          </cell>
          <cell r="Z38">
            <v>5145</v>
          </cell>
          <cell r="AA38">
            <v>13754</v>
          </cell>
          <cell r="AB38">
            <v>22282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8175405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937884494</v>
          </cell>
          <cell r="B39">
            <v>2</v>
          </cell>
          <cell r="C39">
            <v>2</v>
          </cell>
          <cell r="D39">
            <v>201209</v>
          </cell>
          <cell r="E39">
            <v>1</v>
          </cell>
          <cell r="F39">
            <v>0</v>
          </cell>
          <cell r="G39">
            <v>1020</v>
          </cell>
          <cell r="H39" t="str">
            <v xml:space="preserve">Eidsberg Sparebank                                </v>
          </cell>
          <cell r="I39">
            <v>3241363</v>
          </cell>
          <cell r="J39">
            <v>352390</v>
          </cell>
          <cell r="K39">
            <v>352390</v>
          </cell>
          <cell r="L39">
            <v>1795560</v>
          </cell>
          <cell r="M39">
            <v>12815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360040</v>
          </cell>
          <cell r="T39">
            <v>1000</v>
          </cell>
          <cell r="U39">
            <v>0</v>
          </cell>
          <cell r="V39">
            <v>0</v>
          </cell>
          <cell r="W39">
            <v>19199</v>
          </cell>
          <cell r="X39">
            <v>0</v>
          </cell>
          <cell r="Y39">
            <v>0</v>
          </cell>
          <cell r="Z39">
            <v>0</v>
          </cell>
          <cell r="AA39">
            <v>2212</v>
          </cell>
          <cell r="AB39">
            <v>3208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12815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937884672</v>
          </cell>
          <cell r="B40">
            <v>2</v>
          </cell>
          <cell r="C40">
            <v>2</v>
          </cell>
          <cell r="D40">
            <v>201209</v>
          </cell>
          <cell r="E40">
            <v>1</v>
          </cell>
          <cell r="F40">
            <v>0</v>
          </cell>
          <cell r="G40">
            <v>1050</v>
          </cell>
          <cell r="H40" t="str">
            <v xml:space="preserve">Marker Sparebank                                  </v>
          </cell>
          <cell r="I40">
            <v>3295064</v>
          </cell>
          <cell r="J40">
            <v>333111</v>
          </cell>
          <cell r="K40">
            <v>333111</v>
          </cell>
          <cell r="L40">
            <v>1885473</v>
          </cell>
          <cell r="M40">
            <v>15251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349486</v>
          </cell>
          <cell r="T40">
            <v>3400</v>
          </cell>
          <cell r="U40">
            <v>0</v>
          </cell>
          <cell r="V40">
            <v>0</v>
          </cell>
          <cell r="W40">
            <v>29290</v>
          </cell>
          <cell r="X40">
            <v>0</v>
          </cell>
          <cell r="Y40">
            <v>0</v>
          </cell>
          <cell r="Z40">
            <v>0</v>
          </cell>
          <cell r="AA40">
            <v>200</v>
          </cell>
          <cell r="AB40">
            <v>8580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28066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937885199</v>
          </cell>
          <cell r="B41">
            <v>2</v>
          </cell>
          <cell r="C41">
            <v>2</v>
          </cell>
          <cell r="D41">
            <v>201209</v>
          </cell>
          <cell r="E41">
            <v>1</v>
          </cell>
          <cell r="F41">
            <v>0</v>
          </cell>
          <cell r="G41">
            <v>1100</v>
          </cell>
          <cell r="H41" t="str">
            <v xml:space="preserve">Askim Sparebank                                   </v>
          </cell>
          <cell r="I41">
            <v>3784097</v>
          </cell>
          <cell r="J41">
            <v>341193</v>
          </cell>
          <cell r="K41">
            <v>341193</v>
          </cell>
          <cell r="L41">
            <v>1921131</v>
          </cell>
          <cell r="M41">
            <v>20515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316074</v>
          </cell>
          <cell r="T41">
            <v>3500</v>
          </cell>
          <cell r="U41">
            <v>0</v>
          </cell>
          <cell r="V41">
            <v>0</v>
          </cell>
          <cell r="W41">
            <v>21168</v>
          </cell>
          <cell r="X41">
            <v>39836</v>
          </cell>
          <cell r="Y41">
            <v>0</v>
          </cell>
          <cell r="Z41">
            <v>0</v>
          </cell>
          <cell r="AA41">
            <v>0</v>
          </cell>
          <cell r="AB41">
            <v>1908</v>
          </cell>
          <cell r="AC41">
            <v>39836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73189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937885288</v>
          </cell>
          <cell r="B42">
            <v>2</v>
          </cell>
          <cell r="C42">
            <v>2</v>
          </cell>
          <cell r="D42">
            <v>201209</v>
          </cell>
          <cell r="E42">
            <v>1</v>
          </cell>
          <cell r="F42">
            <v>0</v>
          </cell>
          <cell r="G42">
            <v>1105</v>
          </cell>
          <cell r="H42" t="str">
            <v xml:space="preserve">Berg Sparebank                                    </v>
          </cell>
          <cell r="I42">
            <v>2273386</v>
          </cell>
          <cell r="J42">
            <v>217218</v>
          </cell>
          <cell r="K42">
            <v>217218</v>
          </cell>
          <cell r="L42">
            <v>1165472</v>
          </cell>
          <cell r="M42">
            <v>6811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221145</v>
          </cell>
          <cell r="T42">
            <v>2050</v>
          </cell>
          <cell r="U42">
            <v>0</v>
          </cell>
          <cell r="V42">
            <v>0</v>
          </cell>
          <cell r="W42">
            <v>13846</v>
          </cell>
          <cell r="X42">
            <v>30000</v>
          </cell>
          <cell r="Y42">
            <v>0</v>
          </cell>
          <cell r="Z42">
            <v>0</v>
          </cell>
          <cell r="AA42">
            <v>0</v>
          </cell>
          <cell r="AB42">
            <v>2358</v>
          </cell>
          <cell r="AC42">
            <v>30000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80000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937885377</v>
          </cell>
          <cell r="B43">
            <v>2</v>
          </cell>
          <cell r="C43">
            <v>2</v>
          </cell>
          <cell r="D43">
            <v>201209</v>
          </cell>
          <cell r="E43">
            <v>1</v>
          </cell>
          <cell r="F43">
            <v>0</v>
          </cell>
          <cell r="G43">
            <v>1140</v>
          </cell>
          <cell r="H43" t="str">
            <v xml:space="preserve">Trøgstad Sparebank                                </v>
          </cell>
          <cell r="I43">
            <v>2099587</v>
          </cell>
          <cell r="J43">
            <v>202888</v>
          </cell>
          <cell r="K43">
            <v>223929</v>
          </cell>
          <cell r="L43">
            <v>1118729</v>
          </cell>
          <cell r="M43">
            <v>5800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207567</v>
          </cell>
          <cell r="T43">
            <v>1639</v>
          </cell>
          <cell r="U43">
            <v>0</v>
          </cell>
          <cell r="V43">
            <v>0</v>
          </cell>
          <cell r="W43">
            <v>14381</v>
          </cell>
          <cell r="X43">
            <v>0</v>
          </cell>
          <cell r="Y43">
            <v>0</v>
          </cell>
          <cell r="Z43">
            <v>0</v>
          </cell>
          <cell r="AA43">
            <v>190</v>
          </cell>
          <cell r="AB43">
            <v>929</v>
          </cell>
          <cell r="AC43">
            <v>0</v>
          </cell>
          <cell r="AD43">
            <v>26500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89632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937885644</v>
          </cell>
          <cell r="B44">
            <v>2</v>
          </cell>
          <cell r="C44">
            <v>2</v>
          </cell>
          <cell r="D44">
            <v>201209</v>
          </cell>
          <cell r="E44">
            <v>1</v>
          </cell>
          <cell r="F44">
            <v>0</v>
          </cell>
          <cell r="G44">
            <v>1271</v>
          </cell>
          <cell r="H44" t="str">
            <v xml:space="preserve">Aurskog Sparebank                                 </v>
          </cell>
          <cell r="I44">
            <v>6852561</v>
          </cell>
          <cell r="J44">
            <v>621556</v>
          </cell>
          <cell r="K44">
            <v>621556</v>
          </cell>
          <cell r="L44">
            <v>3981037</v>
          </cell>
          <cell r="M44">
            <v>19396</v>
          </cell>
          <cell r="N44">
            <v>0</v>
          </cell>
          <cell r="O44">
            <v>136698</v>
          </cell>
          <cell r="P44">
            <v>0</v>
          </cell>
          <cell r="Q44">
            <v>10684</v>
          </cell>
          <cell r="R44">
            <v>0</v>
          </cell>
          <cell r="S44">
            <v>326843</v>
          </cell>
          <cell r="T44">
            <v>5000</v>
          </cell>
          <cell r="U44">
            <v>24848</v>
          </cell>
          <cell r="V44">
            <v>19010</v>
          </cell>
          <cell r="W44">
            <v>49549</v>
          </cell>
          <cell r="X44">
            <v>119405</v>
          </cell>
          <cell r="Y44">
            <v>0</v>
          </cell>
          <cell r="Z44">
            <v>0</v>
          </cell>
          <cell r="AA44">
            <v>2646</v>
          </cell>
          <cell r="AB44">
            <v>3842</v>
          </cell>
          <cell r="AC44">
            <v>119405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110355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937885822</v>
          </cell>
          <cell r="B45">
            <v>2</v>
          </cell>
          <cell r="C45">
            <v>2</v>
          </cell>
          <cell r="D45">
            <v>201209</v>
          </cell>
          <cell r="E45">
            <v>1</v>
          </cell>
          <cell r="F45">
            <v>0</v>
          </cell>
          <cell r="G45">
            <v>1280</v>
          </cell>
          <cell r="H45" t="str">
            <v xml:space="preserve">Høland og Setskog Sparebank                       </v>
          </cell>
          <cell r="I45">
            <v>4421981</v>
          </cell>
          <cell r="J45">
            <v>420988</v>
          </cell>
          <cell r="K45">
            <v>422218</v>
          </cell>
          <cell r="L45">
            <v>2556038</v>
          </cell>
          <cell r="M45">
            <v>15287</v>
          </cell>
          <cell r="N45">
            <v>0</v>
          </cell>
          <cell r="O45">
            <v>68790</v>
          </cell>
          <cell r="P45">
            <v>-1335</v>
          </cell>
          <cell r="Q45">
            <v>766</v>
          </cell>
          <cell r="R45">
            <v>0</v>
          </cell>
          <cell r="S45">
            <v>222543</v>
          </cell>
          <cell r="T45">
            <v>1000</v>
          </cell>
          <cell r="U45">
            <v>42</v>
          </cell>
          <cell r="V45">
            <v>0</v>
          </cell>
          <cell r="W45">
            <v>24741</v>
          </cell>
          <cell r="X45">
            <v>120000</v>
          </cell>
          <cell r="Y45">
            <v>0</v>
          </cell>
          <cell r="Z45">
            <v>0</v>
          </cell>
          <cell r="AA45">
            <v>2400</v>
          </cell>
          <cell r="AB45">
            <v>0</v>
          </cell>
          <cell r="AC45">
            <v>120000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125642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937885911</v>
          </cell>
          <cell r="B46">
            <v>2</v>
          </cell>
          <cell r="C46">
            <v>2</v>
          </cell>
          <cell r="D46">
            <v>201209</v>
          </cell>
          <cell r="E46">
            <v>1</v>
          </cell>
          <cell r="F46">
            <v>0</v>
          </cell>
          <cell r="G46">
            <v>1286</v>
          </cell>
          <cell r="H46" t="str">
            <v xml:space="preserve">Lillestrøm Sparebank                              </v>
          </cell>
          <cell r="I46">
            <v>5778916</v>
          </cell>
          <cell r="J46">
            <v>500503</v>
          </cell>
          <cell r="K46">
            <v>572523</v>
          </cell>
          <cell r="L46">
            <v>2949688</v>
          </cell>
          <cell r="M46">
            <v>21200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418780</v>
          </cell>
          <cell r="T46">
            <v>0</v>
          </cell>
          <cell r="U46">
            <v>0</v>
          </cell>
          <cell r="V46">
            <v>0</v>
          </cell>
          <cell r="W46">
            <v>28194</v>
          </cell>
          <cell r="X46">
            <v>49875</v>
          </cell>
          <cell r="Y46">
            <v>60000</v>
          </cell>
          <cell r="Z46">
            <v>0</v>
          </cell>
          <cell r="AA46">
            <v>0</v>
          </cell>
          <cell r="AB46">
            <v>293</v>
          </cell>
          <cell r="AC46">
            <v>49875</v>
          </cell>
          <cell r="AD46">
            <v>0</v>
          </cell>
          <cell r="AE46">
            <v>0</v>
          </cell>
          <cell r="AF46">
            <v>100000</v>
          </cell>
          <cell r="AG46">
            <v>0</v>
          </cell>
          <cell r="AH46">
            <v>0</v>
          </cell>
          <cell r="AI46">
            <v>146842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937886160</v>
          </cell>
          <cell r="B47">
            <v>2</v>
          </cell>
          <cell r="C47">
            <v>2</v>
          </cell>
          <cell r="D47">
            <v>201209</v>
          </cell>
          <cell r="E47">
            <v>1</v>
          </cell>
          <cell r="F47">
            <v>0</v>
          </cell>
          <cell r="G47">
            <v>1310</v>
          </cell>
          <cell r="H47" t="str">
            <v xml:space="preserve">Strømmen Sparebank                                </v>
          </cell>
          <cell r="I47">
            <v>2432367</v>
          </cell>
          <cell r="J47">
            <v>203205</v>
          </cell>
          <cell r="K47">
            <v>203205</v>
          </cell>
          <cell r="L47">
            <v>1308638</v>
          </cell>
          <cell r="M47">
            <v>3154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188512</v>
          </cell>
          <cell r="T47">
            <v>0</v>
          </cell>
          <cell r="U47">
            <v>0</v>
          </cell>
          <cell r="V47">
            <v>0</v>
          </cell>
          <cell r="W47">
            <v>13994</v>
          </cell>
          <cell r="X47">
            <v>34738</v>
          </cell>
          <cell r="Y47">
            <v>0</v>
          </cell>
          <cell r="Z47">
            <v>0</v>
          </cell>
          <cell r="AA47">
            <v>2278</v>
          </cell>
          <cell r="AB47">
            <v>2401</v>
          </cell>
          <cell r="AC47">
            <v>34738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149996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937886705</v>
          </cell>
          <cell r="B48">
            <v>2</v>
          </cell>
          <cell r="C48">
            <v>2</v>
          </cell>
          <cell r="D48">
            <v>201209</v>
          </cell>
          <cell r="E48">
            <v>1</v>
          </cell>
          <cell r="F48">
            <v>0</v>
          </cell>
          <cell r="G48">
            <v>1830</v>
          </cell>
          <cell r="H48" t="str">
            <v xml:space="preserve">Grue Sparebank                                    </v>
          </cell>
          <cell r="I48">
            <v>1737237</v>
          </cell>
          <cell r="J48">
            <v>272057</v>
          </cell>
          <cell r="K48">
            <v>272057</v>
          </cell>
          <cell r="L48">
            <v>987675</v>
          </cell>
          <cell r="M48">
            <v>4885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280383</v>
          </cell>
          <cell r="T48">
            <v>0</v>
          </cell>
          <cell r="U48">
            <v>0</v>
          </cell>
          <cell r="V48">
            <v>0</v>
          </cell>
          <cell r="W48">
            <v>6395</v>
          </cell>
          <cell r="X48">
            <v>0</v>
          </cell>
          <cell r="Y48">
            <v>0</v>
          </cell>
          <cell r="Z48">
            <v>0</v>
          </cell>
          <cell r="AA48">
            <v>314</v>
          </cell>
          <cell r="AB48">
            <v>2280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1841636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937887043</v>
          </cell>
          <cell r="B49">
            <v>2</v>
          </cell>
          <cell r="C49">
            <v>2</v>
          </cell>
          <cell r="D49">
            <v>201209</v>
          </cell>
          <cell r="E49">
            <v>1</v>
          </cell>
          <cell r="F49">
            <v>0</v>
          </cell>
          <cell r="G49">
            <v>1870</v>
          </cell>
          <cell r="H49" t="str">
            <v xml:space="preserve">Odal Sparebank                                    </v>
          </cell>
          <cell r="I49">
            <v>3752761</v>
          </cell>
          <cell r="J49">
            <v>308183</v>
          </cell>
          <cell r="K49">
            <v>308183</v>
          </cell>
          <cell r="L49">
            <v>1722075</v>
          </cell>
          <cell r="M49">
            <v>10007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342980</v>
          </cell>
          <cell r="T49">
            <v>0</v>
          </cell>
          <cell r="U49">
            <v>0</v>
          </cell>
          <cell r="V49">
            <v>0</v>
          </cell>
          <cell r="W49">
            <v>18707</v>
          </cell>
          <cell r="X49">
            <v>0</v>
          </cell>
          <cell r="Y49">
            <v>0</v>
          </cell>
          <cell r="Z49">
            <v>0</v>
          </cell>
          <cell r="AA49">
            <v>2324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1851643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937887787</v>
          </cell>
          <cell r="B50">
            <v>2</v>
          </cell>
          <cell r="C50">
            <v>3</v>
          </cell>
          <cell r="D50">
            <v>201209</v>
          </cell>
          <cell r="E50">
            <v>1</v>
          </cell>
          <cell r="F50">
            <v>0</v>
          </cell>
          <cell r="G50">
            <v>2050</v>
          </cell>
          <cell r="H50" t="str">
            <v xml:space="preserve">Totens Sparebank                                  </v>
          </cell>
          <cell r="I50">
            <v>12031027</v>
          </cell>
          <cell r="J50">
            <v>1062518</v>
          </cell>
          <cell r="K50">
            <v>1116005</v>
          </cell>
          <cell r="L50">
            <v>7258581</v>
          </cell>
          <cell r="M50">
            <v>35677</v>
          </cell>
          <cell r="N50">
            <v>0</v>
          </cell>
          <cell r="O50">
            <v>367472</v>
          </cell>
          <cell r="P50">
            <v>0</v>
          </cell>
          <cell r="Q50">
            <v>109992</v>
          </cell>
          <cell r="R50">
            <v>0</v>
          </cell>
          <cell r="S50">
            <v>315730</v>
          </cell>
          <cell r="T50">
            <v>0</v>
          </cell>
          <cell r="U50">
            <v>358</v>
          </cell>
          <cell r="V50">
            <v>79</v>
          </cell>
          <cell r="W50">
            <v>76342</v>
          </cell>
          <cell r="X50">
            <v>320522</v>
          </cell>
          <cell r="Y50">
            <v>0</v>
          </cell>
          <cell r="Z50">
            <v>0</v>
          </cell>
          <cell r="AA50">
            <v>4954</v>
          </cell>
          <cell r="AB50">
            <v>0</v>
          </cell>
          <cell r="AC50">
            <v>320522</v>
          </cell>
          <cell r="AD50">
            <v>0</v>
          </cell>
          <cell r="AE50">
            <v>0</v>
          </cell>
          <cell r="AF50">
            <v>50000</v>
          </cell>
          <cell r="AG50">
            <v>0</v>
          </cell>
          <cell r="AH50">
            <v>0</v>
          </cell>
          <cell r="AI50">
            <v>1898060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937888015</v>
          </cell>
          <cell r="B51">
            <v>1</v>
          </cell>
          <cell r="C51">
            <v>2</v>
          </cell>
          <cell r="D51">
            <v>201209</v>
          </cell>
          <cell r="E51">
            <v>1</v>
          </cell>
          <cell r="F51">
            <v>0</v>
          </cell>
          <cell r="G51">
            <v>2085</v>
          </cell>
          <cell r="H51" t="str">
            <v xml:space="preserve">Lom og Skjåk Sparebank                            </v>
          </cell>
          <cell r="I51">
            <v>3860697</v>
          </cell>
          <cell r="J51">
            <v>471554</v>
          </cell>
          <cell r="K51">
            <v>471554</v>
          </cell>
          <cell r="L51">
            <v>2626398</v>
          </cell>
          <cell r="M51">
            <v>31390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426001</v>
          </cell>
          <cell r="T51">
            <v>0</v>
          </cell>
          <cell r="U51">
            <v>0</v>
          </cell>
          <cell r="V51">
            <v>0</v>
          </cell>
          <cell r="W51">
            <v>27040</v>
          </cell>
          <cell r="X51">
            <v>50000</v>
          </cell>
          <cell r="Y51">
            <v>0</v>
          </cell>
          <cell r="Z51">
            <v>0</v>
          </cell>
          <cell r="AA51">
            <v>1308</v>
          </cell>
          <cell r="AB51">
            <v>6728</v>
          </cell>
          <cell r="AC51">
            <v>50000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1929450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937888104</v>
          </cell>
          <cell r="B52">
            <v>1</v>
          </cell>
          <cell r="C52">
            <v>2</v>
          </cell>
          <cell r="D52">
            <v>201209</v>
          </cell>
          <cell r="E52">
            <v>1</v>
          </cell>
          <cell r="F52">
            <v>0</v>
          </cell>
          <cell r="G52">
            <v>2095</v>
          </cell>
          <cell r="H52" t="str">
            <v xml:space="preserve">Sparebank 1 Gudbrandsdal                          </v>
          </cell>
          <cell r="I52">
            <v>4242199</v>
          </cell>
          <cell r="J52">
            <v>419781</v>
          </cell>
          <cell r="K52">
            <v>419781</v>
          </cell>
          <cell r="L52">
            <v>2693672</v>
          </cell>
          <cell r="M52">
            <v>25000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436721</v>
          </cell>
          <cell r="T52">
            <v>0</v>
          </cell>
          <cell r="U52">
            <v>0</v>
          </cell>
          <cell r="V52">
            <v>0</v>
          </cell>
          <cell r="W52">
            <v>30402</v>
          </cell>
          <cell r="X52">
            <v>0</v>
          </cell>
          <cell r="Y52">
            <v>0</v>
          </cell>
          <cell r="Z52">
            <v>0</v>
          </cell>
          <cell r="AA52">
            <v>2898</v>
          </cell>
          <cell r="AB52">
            <v>5951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1954450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937888481</v>
          </cell>
          <cell r="B53">
            <v>2</v>
          </cell>
          <cell r="C53">
            <v>1</v>
          </cell>
          <cell r="D53">
            <v>201209</v>
          </cell>
          <cell r="E53">
            <v>1</v>
          </cell>
          <cell r="F53">
            <v>0</v>
          </cell>
          <cell r="G53">
            <v>2135</v>
          </cell>
          <cell r="H53" t="str">
            <v xml:space="preserve">Øystre Slidre Sparebank                           </v>
          </cell>
          <cell r="I53">
            <v>860820</v>
          </cell>
          <cell r="J53">
            <v>100535</v>
          </cell>
          <cell r="K53">
            <v>100535</v>
          </cell>
          <cell r="L53">
            <v>433671</v>
          </cell>
          <cell r="M53">
            <v>1600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104022</v>
          </cell>
          <cell r="T53">
            <v>0</v>
          </cell>
          <cell r="U53">
            <v>0</v>
          </cell>
          <cell r="V53">
            <v>0</v>
          </cell>
          <cell r="W53">
            <v>5328</v>
          </cell>
          <cell r="X53">
            <v>0</v>
          </cell>
          <cell r="Y53">
            <v>0</v>
          </cell>
          <cell r="Z53">
            <v>0</v>
          </cell>
          <cell r="AA53">
            <v>1810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1956050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937888570</v>
          </cell>
          <cell r="B54">
            <v>2</v>
          </cell>
          <cell r="C54">
            <v>1</v>
          </cell>
          <cell r="D54">
            <v>201209</v>
          </cell>
          <cell r="E54">
            <v>1</v>
          </cell>
          <cell r="F54">
            <v>0</v>
          </cell>
          <cell r="G54">
            <v>2140</v>
          </cell>
          <cell r="H54" t="str">
            <v xml:space="preserve">Etnedal Sparebank                                 </v>
          </cell>
          <cell r="I54">
            <v>536562</v>
          </cell>
          <cell r="J54">
            <v>74855</v>
          </cell>
          <cell r="K54">
            <v>74855</v>
          </cell>
          <cell r="L54">
            <v>241463</v>
          </cell>
          <cell r="M54">
            <v>4100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75960</v>
          </cell>
          <cell r="T54">
            <v>0</v>
          </cell>
          <cell r="U54">
            <v>0</v>
          </cell>
          <cell r="V54">
            <v>0</v>
          </cell>
          <cell r="W54">
            <v>2712</v>
          </cell>
          <cell r="X54">
            <v>0</v>
          </cell>
          <cell r="Y54">
            <v>0</v>
          </cell>
          <cell r="Z54">
            <v>0</v>
          </cell>
          <cell r="AA54">
            <v>457</v>
          </cell>
          <cell r="AB54">
            <v>198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1960150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937888759</v>
          </cell>
          <cell r="B55">
            <v>2</v>
          </cell>
          <cell r="C55">
            <v>1</v>
          </cell>
          <cell r="D55">
            <v>201209</v>
          </cell>
          <cell r="E55">
            <v>1</v>
          </cell>
          <cell r="F55">
            <v>0</v>
          </cell>
          <cell r="G55">
            <v>2153</v>
          </cell>
          <cell r="H55" t="str">
            <v xml:space="preserve">Vestre Slidre Sparebank                           </v>
          </cell>
          <cell r="I55">
            <v>669306</v>
          </cell>
          <cell r="J55">
            <v>77283</v>
          </cell>
          <cell r="K55">
            <v>77283</v>
          </cell>
          <cell r="L55">
            <v>352188</v>
          </cell>
          <cell r="M55">
            <v>3510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78740</v>
          </cell>
          <cell r="T55">
            <v>0</v>
          </cell>
          <cell r="U55">
            <v>0</v>
          </cell>
          <cell r="V55">
            <v>0</v>
          </cell>
          <cell r="W55">
            <v>3481</v>
          </cell>
          <cell r="X55">
            <v>0</v>
          </cell>
          <cell r="Y55">
            <v>0</v>
          </cell>
          <cell r="Z55">
            <v>0</v>
          </cell>
          <cell r="AA55">
            <v>1457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1965520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937888937</v>
          </cell>
          <cell r="B56">
            <v>0</v>
          </cell>
          <cell r="C56">
            <v>3</v>
          </cell>
          <cell r="D56">
            <v>201209</v>
          </cell>
          <cell r="E56">
            <v>1</v>
          </cell>
          <cell r="F56">
            <v>0</v>
          </cell>
          <cell r="G56">
            <v>2220</v>
          </cell>
          <cell r="H56" t="str">
            <v xml:space="preserve">Sparebanken Øst                                   </v>
          </cell>
          <cell r="I56">
            <v>23238431</v>
          </cell>
          <cell r="J56">
            <v>1806824</v>
          </cell>
          <cell r="K56">
            <v>2047352</v>
          </cell>
          <cell r="L56">
            <v>12767162</v>
          </cell>
          <cell r="M56">
            <v>40055</v>
          </cell>
          <cell r="N56">
            <v>0</v>
          </cell>
          <cell r="O56">
            <v>207312</v>
          </cell>
          <cell r="P56">
            <v>0</v>
          </cell>
          <cell r="Q56">
            <v>387778</v>
          </cell>
          <cell r="R56">
            <v>0</v>
          </cell>
          <cell r="S56">
            <v>887406</v>
          </cell>
          <cell r="T56">
            <v>22447</v>
          </cell>
          <cell r="U56">
            <v>154319</v>
          </cell>
          <cell r="V56">
            <v>68590</v>
          </cell>
          <cell r="W56">
            <v>150612</v>
          </cell>
          <cell r="X56">
            <v>300166</v>
          </cell>
          <cell r="Y56">
            <v>0</v>
          </cell>
          <cell r="Z56">
            <v>0</v>
          </cell>
          <cell r="AA56">
            <v>35312</v>
          </cell>
          <cell r="AB56">
            <v>0</v>
          </cell>
          <cell r="AC56">
            <v>300166</v>
          </cell>
          <cell r="AD56">
            <v>0</v>
          </cell>
          <cell r="AE56">
            <v>0</v>
          </cell>
          <cell r="AF56">
            <v>299861</v>
          </cell>
          <cell r="AG56">
            <v>0</v>
          </cell>
          <cell r="AH56">
            <v>0</v>
          </cell>
          <cell r="AI56">
            <v>2005575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937889097</v>
          </cell>
          <cell r="B57">
            <v>2</v>
          </cell>
          <cell r="C57">
            <v>2</v>
          </cell>
          <cell r="D57">
            <v>201209</v>
          </cell>
          <cell r="E57">
            <v>1</v>
          </cell>
          <cell r="F57">
            <v>0</v>
          </cell>
          <cell r="G57">
            <v>2230</v>
          </cell>
          <cell r="H57" t="str">
            <v xml:space="preserve">Hønefoss Sparebank                                </v>
          </cell>
          <cell r="I57">
            <v>2036429</v>
          </cell>
          <cell r="J57">
            <v>199870</v>
          </cell>
          <cell r="K57">
            <v>199870</v>
          </cell>
          <cell r="L57">
            <v>1021673</v>
          </cell>
          <cell r="M57">
            <v>2652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219926</v>
          </cell>
          <cell r="T57">
            <v>4000</v>
          </cell>
          <cell r="U57">
            <v>0</v>
          </cell>
          <cell r="V57">
            <v>0</v>
          </cell>
          <cell r="W57">
            <v>6022</v>
          </cell>
          <cell r="X57">
            <v>0</v>
          </cell>
          <cell r="Y57">
            <v>0</v>
          </cell>
          <cell r="Z57">
            <v>0</v>
          </cell>
          <cell r="AA57">
            <v>2332</v>
          </cell>
          <cell r="AB57">
            <v>3258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2008227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937889186</v>
          </cell>
          <cell r="B58">
            <v>1</v>
          </cell>
          <cell r="C58">
            <v>2</v>
          </cell>
          <cell r="D58">
            <v>201209</v>
          </cell>
          <cell r="E58">
            <v>1</v>
          </cell>
          <cell r="F58">
            <v>0</v>
          </cell>
          <cell r="G58">
            <v>2270</v>
          </cell>
          <cell r="H58" t="str">
            <v xml:space="preserve">Modum Sparebank                                   </v>
          </cell>
          <cell r="I58">
            <v>5796779</v>
          </cell>
          <cell r="J58">
            <v>573088</v>
          </cell>
          <cell r="K58">
            <v>573088</v>
          </cell>
          <cell r="L58">
            <v>3651380</v>
          </cell>
          <cell r="M58">
            <v>11400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578989</v>
          </cell>
          <cell r="T58">
            <v>4754</v>
          </cell>
          <cell r="U58">
            <v>0</v>
          </cell>
          <cell r="V58">
            <v>0</v>
          </cell>
          <cell r="W58">
            <v>45259</v>
          </cell>
          <cell r="X58">
            <v>0</v>
          </cell>
          <cell r="Y58">
            <v>0</v>
          </cell>
          <cell r="Z58">
            <v>0</v>
          </cell>
          <cell r="AA58">
            <v>5689</v>
          </cell>
          <cell r="AB58">
            <v>7029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2019627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937889275</v>
          </cell>
          <cell r="B59">
            <v>1</v>
          </cell>
          <cell r="C59">
            <v>3</v>
          </cell>
          <cell r="D59">
            <v>201209</v>
          </cell>
          <cell r="E59">
            <v>1</v>
          </cell>
          <cell r="F59">
            <v>0</v>
          </cell>
          <cell r="G59">
            <v>2280</v>
          </cell>
          <cell r="H59" t="str">
            <v xml:space="preserve">Sparebank 1 Ringerike Hadeland                    </v>
          </cell>
          <cell r="I59">
            <v>16375799</v>
          </cell>
          <cell r="J59">
            <v>1987816</v>
          </cell>
          <cell r="K59">
            <v>1987816</v>
          </cell>
          <cell r="L59">
            <v>10099750</v>
          </cell>
          <cell r="M59">
            <v>45003</v>
          </cell>
          <cell r="N59">
            <v>0</v>
          </cell>
          <cell r="O59">
            <v>1394665</v>
          </cell>
          <cell r="P59">
            <v>0</v>
          </cell>
          <cell r="Q59">
            <v>361134</v>
          </cell>
          <cell r="R59">
            <v>-10105</v>
          </cell>
          <cell r="S59">
            <v>57097</v>
          </cell>
          <cell r="T59">
            <v>0</v>
          </cell>
          <cell r="U59">
            <v>246747</v>
          </cell>
          <cell r="V59">
            <v>0</v>
          </cell>
          <cell r="W59">
            <v>136143</v>
          </cell>
          <cell r="X59">
            <v>0</v>
          </cell>
          <cell r="Y59">
            <v>0</v>
          </cell>
          <cell r="Z59">
            <v>23180</v>
          </cell>
          <cell r="AA59">
            <v>12456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2064630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937889631</v>
          </cell>
          <cell r="B60">
            <v>1</v>
          </cell>
          <cell r="C60">
            <v>2</v>
          </cell>
          <cell r="D60">
            <v>201209</v>
          </cell>
          <cell r="E60">
            <v>1</v>
          </cell>
          <cell r="F60">
            <v>0</v>
          </cell>
          <cell r="G60">
            <v>2320</v>
          </cell>
          <cell r="H60" t="str">
            <v xml:space="preserve">SpareBank 1 Hallingdal                            </v>
          </cell>
          <cell r="I60">
            <v>5841282</v>
          </cell>
          <cell r="J60">
            <v>778402</v>
          </cell>
          <cell r="K60">
            <v>778402</v>
          </cell>
          <cell r="L60">
            <v>4722950</v>
          </cell>
          <cell r="M60">
            <v>20900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771357</v>
          </cell>
          <cell r="T60">
            <v>13494</v>
          </cell>
          <cell r="U60">
            <v>0</v>
          </cell>
          <cell r="V60">
            <v>0</v>
          </cell>
          <cell r="W60">
            <v>29188</v>
          </cell>
          <cell r="X60">
            <v>0</v>
          </cell>
          <cell r="Y60">
            <v>0</v>
          </cell>
          <cell r="Z60">
            <v>0</v>
          </cell>
          <cell r="AA60">
            <v>1649</v>
          </cell>
          <cell r="AB60">
            <v>6883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2085530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937889720</v>
          </cell>
          <cell r="B61">
            <v>2</v>
          </cell>
          <cell r="C61">
            <v>2</v>
          </cell>
          <cell r="D61">
            <v>201209</v>
          </cell>
          <cell r="E61">
            <v>1</v>
          </cell>
          <cell r="F61">
            <v>0</v>
          </cell>
          <cell r="G61">
            <v>2333</v>
          </cell>
          <cell r="H61" t="str">
            <v xml:space="preserve">Hol Sparebank                                     </v>
          </cell>
          <cell r="I61">
            <v>2247099</v>
          </cell>
          <cell r="J61">
            <v>186350</v>
          </cell>
          <cell r="K61">
            <v>234521</v>
          </cell>
          <cell r="L61">
            <v>1260462</v>
          </cell>
          <cell r="M61">
            <v>10133</v>
          </cell>
          <cell r="N61">
            <v>0</v>
          </cell>
          <cell r="O61">
            <v>40000</v>
          </cell>
          <cell r="P61">
            <v>0</v>
          </cell>
          <cell r="Q61">
            <v>118</v>
          </cell>
          <cell r="R61">
            <v>0</v>
          </cell>
          <cell r="S61">
            <v>130915</v>
          </cell>
          <cell r="T61">
            <v>2500</v>
          </cell>
          <cell r="U61">
            <v>2893</v>
          </cell>
          <cell r="V61">
            <v>5440</v>
          </cell>
          <cell r="W61">
            <v>17446</v>
          </cell>
          <cell r="X61">
            <v>39888</v>
          </cell>
          <cell r="Y61">
            <v>0</v>
          </cell>
          <cell r="Z61">
            <v>0</v>
          </cell>
          <cell r="AA61">
            <v>7118</v>
          </cell>
          <cell r="AB61">
            <v>0</v>
          </cell>
          <cell r="AC61">
            <v>39888</v>
          </cell>
          <cell r="AD61">
            <v>0</v>
          </cell>
          <cell r="AE61">
            <v>0</v>
          </cell>
          <cell r="AF61">
            <v>49656</v>
          </cell>
          <cell r="AG61">
            <v>0</v>
          </cell>
          <cell r="AH61">
            <v>0</v>
          </cell>
          <cell r="AI61">
            <v>2095663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937890362</v>
          </cell>
          <cell r="B62">
            <v>1</v>
          </cell>
          <cell r="C62">
            <v>2</v>
          </cell>
          <cell r="D62">
            <v>201209</v>
          </cell>
          <cell r="E62">
            <v>1</v>
          </cell>
          <cell r="F62">
            <v>0</v>
          </cell>
          <cell r="G62">
            <v>2470</v>
          </cell>
          <cell r="H62" t="str">
            <v xml:space="preserve">Nøtterø Sparebank                                 </v>
          </cell>
          <cell r="I62">
            <v>6512061</v>
          </cell>
          <cell r="J62">
            <v>503578</v>
          </cell>
          <cell r="K62">
            <v>503578</v>
          </cell>
          <cell r="L62">
            <v>3395726</v>
          </cell>
          <cell r="M62">
            <v>10324</v>
          </cell>
          <cell r="N62">
            <v>0</v>
          </cell>
          <cell r="O62">
            <v>107510</v>
          </cell>
          <cell r="P62">
            <v>0</v>
          </cell>
          <cell r="Q62">
            <v>4468</v>
          </cell>
          <cell r="R62">
            <v>0</v>
          </cell>
          <cell r="S62">
            <v>324047</v>
          </cell>
          <cell r="T62">
            <v>29600</v>
          </cell>
          <cell r="U62">
            <v>10340</v>
          </cell>
          <cell r="V62">
            <v>1813</v>
          </cell>
          <cell r="W62">
            <v>26455</v>
          </cell>
          <cell r="X62">
            <v>83268</v>
          </cell>
          <cell r="Y62">
            <v>0</v>
          </cell>
          <cell r="Z62">
            <v>0</v>
          </cell>
          <cell r="AA62">
            <v>4203</v>
          </cell>
          <cell r="AB62">
            <v>0</v>
          </cell>
          <cell r="AC62">
            <v>83268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2115859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937890540</v>
          </cell>
          <cell r="B63">
            <v>2</v>
          </cell>
          <cell r="C63">
            <v>2</v>
          </cell>
          <cell r="D63">
            <v>201209</v>
          </cell>
          <cell r="E63">
            <v>1</v>
          </cell>
          <cell r="F63">
            <v>0</v>
          </cell>
          <cell r="G63">
            <v>2500</v>
          </cell>
          <cell r="H63" t="str">
            <v xml:space="preserve">Andebu Sparebank                                  </v>
          </cell>
          <cell r="I63">
            <v>2133689</v>
          </cell>
          <cell r="J63">
            <v>216390</v>
          </cell>
          <cell r="K63">
            <v>216390</v>
          </cell>
          <cell r="L63">
            <v>1122409</v>
          </cell>
          <cell r="M63">
            <v>2844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223500</v>
          </cell>
          <cell r="T63">
            <v>5300</v>
          </cell>
          <cell r="U63">
            <v>0</v>
          </cell>
          <cell r="V63">
            <v>0</v>
          </cell>
          <cell r="W63">
            <v>9898</v>
          </cell>
          <cell r="X63">
            <v>0</v>
          </cell>
          <cell r="Y63">
            <v>0</v>
          </cell>
          <cell r="Z63">
            <v>0</v>
          </cell>
          <cell r="AA63">
            <v>590</v>
          </cell>
          <cell r="AB63">
            <v>168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2196134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937890729</v>
          </cell>
          <cell r="B64">
            <v>2</v>
          </cell>
          <cell r="C64">
            <v>2</v>
          </cell>
          <cell r="D64">
            <v>201209</v>
          </cell>
          <cell r="E64">
            <v>1</v>
          </cell>
          <cell r="F64">
            <v>0</v>
          </cell>
          <cell r="G64">
            <v>2510</v>
          </cell>
          <cell r="H64" t="str">
            <v xml:space="preserve">Larvikbanken Brunlanes Sparebank                  </v>
          </cell>
          <cell r="I64">
            <v>3629698</v>
          </cell>
          <cell r="J64">
            <v>303682</v>
          </cell>
          <cell r="K64">
            <v>303682</v>
          </cell>
          <cell r="L64">
            <v>1780136</v>
          </cell>
          <cell r="M64">
            <v>12327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357380</v>
          </cell>
          <cell r="T64">
            <v>750</v>
          </cell>
          <cell r="U64">
            <v>0</v>
          </cell>
          <cell r="V64">
            <v>0</v>
          </cell>
          <cell r="W64">
            <v>12632</v>
          </cell>
          <cell r="X64">
            <v>0</v>
          </cell>
          <cell r="Y64">
            <v>0</v>
          </cell>
          <cell r="Z64">
            <v>0</v>
          </cell>
          <cell r="AA64">
            <v>3628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2208461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937891245</v>
          </cell>
          <cell r="B65">
            <v>2</v>
          </cell>
          <cell r="C65">
            <v>2</v>
          </cell>
          <cell r="D65">
            <v>201209</v>
          </cell>
          <cell r="E65">
            <v>1</v>
          </cell>
          <cell r="F65">
            <v>0</v>
          </cell>
          <cell r="G65">
            <v>2601</v>
          </cell>
          <cell r="H65" t="str">
            <v xml:space="preserve">Bamble og Langesund Sparebank                     </v>
          </cell>
          <cell r="I65">
            <v>3725671</v>
          </cell>
          <cell r="J65">
            <v>254383</v>
          </cell>
          <cell r="K65">
            <v>262760</v>
          </cell>
          <cell r="L65">
            <v>2001975</v>
          </cell>
          <cell r="M65">
            <v>12925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199525</v>
          </cell>
          <cell r="T65">
            <v>771</v>
          </cell>
          <cell r="U65">
            <v>0</v>
          </cell>
          <cell r="V65">
            <v>0</v>
          </cell>
          <cell r="W65">
            <v>20549</v>
          </cell>
          <cell r="X65">
            <v>39902</v>
          </cell>
          <cell r="Y65">
            <v>30000</v>
          </cell>
          <cell r="Z65">
            <v>0</v>
          </cell>
          <cell r="AA65">
            <v>7890</v>
          </cell>
          <cell r="AB65">
            <v>0</v>
          </cell>
          <cell r="AC65">
            <v>39902</v>
          </cell>
          <cell r="AD65">
            <v>0</v>
          </cell>
          <cell r="AE65">
            <v>0</v>
          </cell>
          <cell r="AF65">
            <v>15000</v>
          </cell>
          <cell r="AG65">
            <v>0</v>
          </cell>
          <cell r="AH65">
            <v>0</v>
          </cell>
          <cell r="AI65">
            <v>2221386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937891334</v>
          </cell>
          <cell r="B66">
            <v>1</v>
          </cell>
          <cell r="C66">
            <v>3</v>
          </cell>
          <cell r="D66">
            <v>201209</v>
          </cell>
          <cell r="E66">
            <v>1</v>
          </cell>
          <cell r="F66">
            <v>0</v>
          </cell>
          <cell r="G66">
            <v>2610</v>
          </cell>
          <cell r="H66" t="str">
            <v xml:space="preserve">Sparebanken Telemark                              </v>
          </cell>
          <cell r="I66">
            <v>14099600</v>
          </cell>
          <cell r="J66">
            <v>1361736</v>
          </cell>
          <cell r="K66">
            <v>1361736</v>
          </cell>
          <cell r="L66">
            <v>7954766</v>
          </cell>
          <cell r="M66">
            <v>41600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1346469</v>
          </cell>
          <cell r="T66">
            <v>35000</v>
          </cell>
          <cell r="U66">
            <v>0</v>
          </cell>
          <cell r="V66">
            <v>0</v>
          </cell>
          <cell r="W66">
            <v>92030</v>
          </cell>
          <cell r="X66">
            <v>75000</v>
          </cell>
          <cell r="Y66">
            <v>0</v>
          </cell>
          <cell r="Z66">
            <v>0</v>
          </cell>
          <cell r="AA66">
            <v>24739</v>
          </cell>
          <cell r="AB66">
            <v>0</v>
          </cell>
          <cell r="AC66">
            <v>75000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2262986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937891423</v>
          </cell>
          <cell r="B67">
            <v>2</v>
          </cell>
          <cell r="C67">
            <v>2</v>
          </cell>
          <cell r="D67">
            <v>201209</v>
          </cell>
          <cell r="E67">
            <v>1</v>
          </cell>
          <cell r="F67">
            <v>0</v>
          </cell>
          <cell r="G67">
            <v>2620</v>
          </cell>
          <cell r="H67" t="str">
            <v xml:space="preserve">Tinn Sparebank                                    </v>
          </cell>
          <cell r="I67">
            <v>2407508</v>
          </cell>
          <cell r="J67">
            <v>226004</v>
          </cell>
          <cell r="K67">
            <v>266362</v>
          </cell>
          <cell r="L67">
            <v>1427297</v>
          </cell>
          <cell r="M67">
            <v>10446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189436</v>
          </cell>
          <cell r="T67">
            <v>500</v>
          </cell>
          <cell r="U67">
            <v>0</v>
          </cell>
          <cell r="V67">
            <v>0</v>
          </cell>
          <cell r="W67">
            <v>9212</v>
          </cell>
          <cell r="X67">
            <v>49887</v>
          </cell>
          <cell r="Y67">
            <v>0</v>
          </cell>
          <cell r="Z67">
            <v>0</v>
          </cell>
          <cell r="AA67">
            <v>1183</v>
          </cell>
          <cell r="AB67">
            <v>4170</v>
          </cell>
          <cell r="AC67">
            <v>49887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2273432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937891512</v>
          </cell>
          <cell r="B68">
            <v>2</v>
          </cell>
          <cell r="C68">
            <v>2</v>
          </cell>
          <cell r="D68">
            <v>201209</v>
          </cell>
          <cell r="E68">
            <v>1</v>
          </cell>
          <cell r="F68">
            <v>0</v>
          </cell>
          <cell r="G68">
            <v>2630</v>
          </cell>
          <cell r="H68" t="str">
            <v xml:space="preserve">Bø Sparebank                                      </v>
          </cell>
          <cell r="I68">
            <v>1818123</v>
          </cell>
          <cell r="J68">
            <v>200382</v>
          </cell>
          <cell r="K68">
            <v>200382</v>
          </cell>
          <cell r="L68">
            <v>1046264</v>
          </cell>
          <cell r="M68">
            <v>11700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182832</v>
          </cell>
          <cell r="T68">
            <v>475</v>
          </cell>
          <cell r="U68">
            <v>0</v>
          </cell>
          <cell r="V68">
            <v>0</v>
          </cell>
          <cell r="W68">
            <v>6152</v>
          </cell>
          <cell r="X68">
            <v>35000</v>
          </cell>
          <cell r="Y68">
            <v>0</v>
          </cell>
          <cell r="Z68">
            <v>0</v>
          </cell>
          <cell r="AA68">
            <v>0</v>
          </cell>
          <cell r="AB68">
            <v>4500</v>
          </cell>
          <cell r="AC68">
            <v>35000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2285132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937891601</v>
          </cell>
          <cell r="B69">
            <v>2</v>
          </cell>
          <cell r="C69">
            <v>2</v>
          </cell>
          <cell r="D69">
            <v>201209</v>
          </cell>
          <cell r="E69">
            <v>1</v>
          </cell>
          <cell r="F69">
            <v>0</v>
          </cell>
          <cell r="G69">
            <v>2635</v>
          </cell>
          <cell r="H69" t="str">
            <v xml:space="preserve">Drangedal og Tørdal Sparebank                     </v>
          </cell>
          <cell r="I69">
            <v>1921536</v>
          </cell>
          <cell r="J69">
            <v>197755</v>
          </cell>
          <cell r="K69">
            <v>197755</v>
          </cell>
          <cell r="L69">
            <v>1020665</v>
          </cell>
          <cell r="M69">
            <v>6117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181820</v>
          </cell>
          <cell r="T69">
            <v>4125</v>
          </cell>
          <cell r="U69">
            <v>0</v>
          </cell>
          <cell r="V69">
            <v>0</v>
          </cell>
          <cell r="W69">
            <v>14735</v>
          </cell>
          <cell r="X69">
            <v>24953</v>
          </cell>
          <cell r="Y69">
            <v>0</v>
          </cell>
          <cell r="Z69">
            <v>0</v>
          </cell>
          <cell r="AA69">
            <v>197</v>
          </cell>
          <cell r="AB69">
            <v>3154</v>
          </cell>
          <cell r="AC69">
            <v>24953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2291249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937891989</v>
          </cell>
          <cell r="B70">
            <v>2</v>
          </cell>
          <cell r="C70">
            <v>2</v>
          </cell>
          <cell r="D70">
            <v>201209</v>
          </cell>
          <cell r="E70">
            <v>1</v>
          </cell>
          <cell r="F70">
            <v>0</v>
          </cell>
          <cell r="G70">
            <v>2650</v>
          </cell>
          <cell r="H70" t="str">
            <v xml:space="preserve">Holla og Lunde Sparebank                          </v>
          </cell>
          <cell r="I70">
            <v>3738064</v>
          </cell>
          <cell r="J70">
            <v>288292</v>
          </cell>
          <cell r="K70">
            <v>288292</v>
          </cell>
          <cell r="L70">
            <v>2029090</v>
          </cell>
          <cell r="M70">
            <v>15965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312080</v>
          </cell>
          <cell r="T70">
            <v>0</v>
          </cell>
          <cell r="U70">
            <v>0</v>
          </cell>
          <cell r="V70">
            <v>0</v>
          </cell>
          <cell r="W70">
            <v>15930</v>
          </cell>
          <cell r="X70">
            <v>0</v>
          </cell>
          <cell r="Y70">
            <v>0</v>
          </cell>
          <cell r="Z70">
            <v>0</v>
          </cell>
          <cell r="AA70">
            <v>3175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2307214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937892039</v>
          </cell>
          <cell r="B71">
            <v>2</v>
          </cell>
          <cell r="C71">
            <v>2</v>
          </cell>
          <cell r="D71">
            <v>201209</v>
          </cell>
          <cell r="E71">
            <v>1</v>
          </cell>
          <cell r="F71">
            <v>0</v>
          </cell>
          <cell r="G71">
            <v>2655</v>
          </cell>
          <cell r="H71" t="str">
            <v xml:space="preserve">Kragerø Sparebank                                 </v>
          </cell>
          <cell r="I71">
            <v>2942819</v>
          </cell>
          <cell r="J71">
            <v>334026</v>
          </cell>
          <cell r="K71">
            <v>334026</v>
          </cell>
          <cell r="L71">
            <v>1739834</v>
          </cell>
          <cell r="M71">
            <v>12400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335510</v>
          </cell>
          <cell r="T71">
            <v>2500</v>
          </cell>
          <cell r="U71">
            <v>0</v>
          </cell>
          <cell r="V71">
            <v>0</v>
          </cell>
          <cell r="W71">
            <v>19839</v>
          </cell>
          <cell r="X71">
            <v>0</v>
          </cell>
          <cell r="Y71">
            <v>0</v>
          </cell>
          <cell r="Z71">
            <v>0</v>
          </cell>
          <cell r="AA71">
            <v>1279</v>
          </cell>
          <cell r="AB71">
            <v>3757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2319614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937893299</v>
          </cell>
          <cell r="B72">
            <v>2</v>
          </cell>
          <cell r="C72">
            <v>2</v>
          </cell>
          <cell r="D72">
            <v>201209</v>
          </cell>
          <cell r="E72">
            <v>1</v>
          </cell>
          <cell r="F72">
            <v>0</v>
          </cell>
          <cell r="G72">
            <v>2699</v>
          </cell>
          <cell r="H72" t="str">
            <v xml:space="preserve">Hjartdal og Gransherad Sparebank                  </v>
          </cell>
          <cell r="I72">
            <v>2310080</v>
          </cell>
          <cell r="J72">
            <v>194307</v>
          </cell>
          <cell r="K72">
            <v>194307</v>
          </cell>
          <cell r="L72">
            <v>1274831</v>
          </cell>
          <cell r="M72">
            <v>9412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188595</v>
          </cell>
          <cell r="T72">
            <v>100</v>
          </cell>
          <cell r="U72">
            <v>0</v>
          </cell>
          <cell r="V72">
            <v>0</v>
          </cell>
          <cell r="W72">
            <v>16750</v>
          </cell>
          <cell r="X72">
            <v>20000</v>
          </cell>
          <cell r="Y72">
            <v>0</v>
          </cell>
          <cell r="Z72">
            <v>0</v>
          </cell>
          <cell r="AA72">
            <v>0</v>
          </cell>
          <cell r="AB72">
            <v>3610</v>
          </cell>
          <cell r="AC72">
            <v>20000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2329026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937893477</v>
          </cell>
          <cell r="B73">
            <v>2</v>
          </cell>
          <cell r="C73">
            <v>2</v>
          </cell>
          <cell r="D73">
            <v>201209</v>
          </cell>
          <cell r="E73">
            <v>1</v>
          </cell>
          <cell r="F73">
            <v>0</v>
          </cell>
          <cell r="G73">
            <v>2711</v>
          </cell>
          <cell r="H73" t="str">
            <v xml:space="preserve">Seljord Sparebank                                 </v>
          </cell>
          <cell r="I73">
            <v>1859595</v>
          </cell>
          <cell r="J73">
            <v>190196</v>
          </cell>
          <cell r="K73">
            <v>190196</v>
          </cell>
          <cell r="L73">
            <v>1026609</v>
          </cell>
          <cell r="M73">
            <v>8900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135155</v>
          </cell>
          <cell r="T73">
            <v>150</v>
          </cell>
          <cell r="U73">
            <v>0</v>
          </cell>
          <cell r="V73">
            <v>0</v>
          </cell>
          <cell r="W73">
            <v>5783</v>
          </cell>
          <cell r="X73">
            <v>50000</v>
          </cell>
          <cell r="Y73">
            <v>20000</v>
          </cell>
          <cell r="Z73">
            <v>0</v>
          </cell>
          <cell r="AA73">
            <v>0</v>
          </cell>
          <cell r="AB73">
            <v>2532</v>
          </cell>
          <cell r="AC73">
            <v>50000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2337926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937893566</v>
          </cell>
          <cell r="B74">
            <v>0</v>
          </cell>
          <cell r="C74">
            <v>3</v>
          </cell>
          <cell r="D74">
            <v>201209</v>
          </cell>
          <cell r="E74">
            <v>1</v>
          </cell>
          <cell r="F74">
            <v>0</v>
          </cell>
          <cell r="G74">
            <v>2811</v>
          </cell>
          <cell r="H74" t="str">
            <v xml:space="preserve">Sparebanken Sør                                   </v>
          </cell>
          <cell r="I74">
            <v>38600349</v>
          </cell>
          <cell r="J74">
            <v>3043036</v>
          </cell>
          <cell r="K74">
            <v>3048156</v>
          </cell>
          <cell r="L74">
            <v>20474200</v>
          </cell>
          <cell r="M74">
            <v>124000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2894438</v>
          </cell>
          <cell r="T74">
            <v>0</v>
          </cell>
          <cell r="U74">
            <v>0</v>
          </cell>
          <cell r="V74">
            <v>8299</v>
          </cell>
          <cell r="W74">
            <v>121117</v>
          </cell>
          <cell r="X74">
            <v>200000</v>
          </cell>
          <cell r="Y74">
            <v>0</v>
          </cell>
          <cell r="Z74">
            <v>13436</v>
          </cell>
          <cell r="AA74">
            <v>27238</v>
          </cell>
          <cell r="AB74">
            <v>49402</v>
          </cell>
          <cell r="AC74">
            <v>200000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2461926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937893655</v>
          </cell>
          <cell r="B75">
            <v>0</v>
          </cell>
          <cell r="C75">
            <v>2</v>
          </cell>
          <cell r="D75">
            <v>201209</v>
          </cell>
          <cell r="E75">
            <v>1</v>
          </cell>
          <cell r="F75">
            <v>0</v>
          </cell>
          <cell r="G75">
            <v>2850</v>
          </cell>
          <cell r="H75" t="str">
            <v xml:space="preserve">Lillesands Sparebank                              </v>
          </cell>
          <cell r="I75">
            <v>2531107</v>
          </cell>
          <cell r="J75">
            <v>281743</v>
          </cell>
          <cell r="K75">
            <v>281743</v>
          </cell>
          <cell r="L75">
            <v>1201612</v>
          </cell>
          <cell r="M75">
            <v>10000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285419</v>
          </cell>
          <cell r="T75">
            <v>2401</v>
          </cell>
          <cell r="U75">
            <v>0</v>
          </cell>
          <cell r="V75">
            <v>0</v>
          </cell>
          <cell r="W75">
            <v>12890</v>
          </cell>
          <cell r="X75">
            <v>0</v>
          </cell>
          <cell r="Y75">
            <v>0</v>
          </cell>
          <cell r="Z75">
            <v>85</v>
          </cell>
          <cell r="AA75">
            <v>0</v>
          </cell>
          <cell r="AB75">
            <v>4707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2471926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937893833</v>
          </cell>
          <cell r="B76">
            <v>2</v>
          </cell>
          <cell r="C76">
            <v>2</v>
          </cell>
          <cell r="D76">
            <v>201209</v>
          </cell>
          <cell r="E76">
            <v>1</v>
          </cell>
          <cell r="F76">
            <v>0</v>
          </cell>
          <cell r="G76">
            <v>2880</v>
          </cell>
          <cell r="H76" t="str">
            <v xml:space="preserve">Birkenes Sparebank                                </v>
          </cell>
          <cell r="I76">
            <v>1161998</v>
          </cell>
          <cell r="J76">
            <v>142911</v>
          </cell>
          <cell r="K76">
            <v>142911</v>
          </cell>
          <cell r="L76">
            <v>611600</v>
          </cell>
          <cell r="M76">
            <v>4000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147273</v>
          </cell>
          <cell r="T76">
            <v>8025</v>
          </cell>
          <cell r="U76">
            <v>0</v>
          </cell>
          <cell r="V76">
            <v>0</v>
          </cell>
          <cell r="W76">
            <v>5988</v>
          </cell>
          <cell r="X76">
            <v>0</v>
          </cell>
          <cell r="Y76">
            <v>0</v>
          </cell>
          <cell r="Z76">
            <v>0</v>
          </cell>
          <cell r="AA76">
            <v>737</v>
          </cell>
          <cell r="AB76">
            <v>226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2475926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937893922</v>
          </cell>
          <cell r="B77">
            <v>2</v>
          </cell>
          <cell r="C77">
            <v>2</v>
          </cell>
          <cell r="D77">
            <v>201209</v>
          </cell>
          <cell r="E77">
            <v>1</v>
          </cell>
          <cell r="F77">
            <v>0</v>
          </cell>
          <cell r="G77">
            <v>2890</v>
          </cell>
          <cell r="H77" t="str">
            <v xml:space="preserve">Valle Sparebank                                   </v>
          </cell>
          <cell r="I77">
            <v>1238200</v>
          </cell>
          <cell r="J77">
            <v>156689</v>
          </cell>
          <cell r="K77">
            <v>156689</v>
          </cell>
          <cell r="L77">
            <v>687488</v>
          </cell>
          <cell r="M77">
            <v>2600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155017</v>
          </cell>
          <cell r="T77">
            <v>2470</v>
          </cell>
          <cell r="U77">
            <v>0</v>
          </cell>
          <cell r="V77">
            <v>0</v>
          </cell>
          <cell r="W77">
            <v>4644</v>
          </cell>
          <cell r="X77">
            <v>0</v>
          </cell>
          <cell r="Y77">
            <v>0</v>
          </cell>
          <cell r="Z77">
            <v>0</v>
          </cell>
          <cell r="AA77">
            <v>322</v>
          </cell>
          <cell r="AB77">
            <v>476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2478526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937894082</v>
          </cell>
          <cell r="B78">
            <v>2</v>
          </cell>
          <cell r="C78">
            <v>2</v>
          </cell>
          <cell r="D78">
            <v>201209</v>
          </cell>
          <cell r="E78">
            <v>1</v>
          </cell>
          <cell r="F78">
            <v>0</v>
          </cell>
          <cell r="G78">
            <v>2895</v>
          </cell>
          <cell r="H78" t="str">
            <v xml:space="preserve">Arendal og Omegns Sparekasse                      </v>
          </cell>
          <cell r="I78">
            <v>2362868</v>
          </cell>
          <cell r="J78">
            <v>203583</v>
          </cell>
          <cell r="K78">
            <v>203583</v>
          </cell>
          <cell r="L78">
            <v>1142819</v>
          </cell>
          <cell r="M78">
            <v>11400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213316</v>
          </cell>
          <cell r="T78">
            <v>0</v>
          </cell>
          <cell r="U78">
            <v>0</v>
          </cell>
          <cell r="V78">
            <v>0</v>
          </cell>
          <cell r="W78">
            <v>12459</v>
          </cell>
          <cell r="X78">
            <v>24906</v>
          </cell>
          <cell r="Y78">
            <v>0</v>
          </cell>
          <cell r="Z78">
            <v>0</v>
          </cell>
          <cell r="AA78">
            <v>497</v>
          </cell>
          <cell r="AB78">
            <v>4342</v>
          </cell>
          <cell r="AC78">
            <v>24906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2489926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937894171</v>
          </cell>
          <cell r="B79">
            <v>2</v>
          </cell>
          <cell r="C79">
            <v>2</v>
          </cell>
          <cell r="D79">
            <v>201209</v>
          </cell>
          <cell r="E79">
            <v>1</v>
          </cell>
          <cell r="F79">
            <v>0</v>
          </cell>
          <cell r="G79">
            <v>2901</v>
          </cell>
          <cell r="H79" t="str">
            <v xml:space="preserve">Evje og Hornnes Sparebank                         </v>
          </cell>
          <cell r="I79">
            <v>1425080</v>
          </cell>
          <cell r="J79">
            <v>145531</v>
          </cell>
          <cell r="K79">
            <v>145531</v>
          </cell>
          <cell r="L79">
            <v>785097</v>
          </cell>
          <cell r="M79">
            <v>4500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152020</v>
          </cell>
          <cell r="T79">
            <v>1500</v>
          </cell>
          <cell r="U79">
            <v>0</v>
          </cell>
          <cell r="V79">
            <v>0</v>
          </cell>
          <cell r="W79">
            <v>7521</v>
          </cell>
          <cell r="X79">
            <v>0</v>
          </cell>
          <cell r="Y79">
            <v>0</v>
          </cell>
          <cell r="Z79">
            <v>0</v>
          </cell>
          <cell r="AA79">
            <v>279</v>
          </cell>
          <cell r="AB79">
            <v>2564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2494426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937894260</v>
          </cell>
          <cell r="B80">
            <v>2</v>
          </cell>
          <cell r="C80">
            <v>2</v>
          </cell>
          <cell r="D80">
            <v>201209</v>
          </cell>
          <cell r="E80">
            <v>1</v>
          </cell>
          <cell r="F80">
            <v>0</v>
          </cell>
          <cell r="G80">
            <v>2907</v>
          </cell>
          <cell r="H80" t="str">
            <v xml:space="preserve">Gjerstad Sparebank                                </v>
          </cell>
          <cell r="I80">
            <v>1081473</v>
          </cell>
          <cell r="J80">
            <v>114364</v>
          </cell>
          <cell r="K80">
            <v>158397</v>
          </cell>
          <cell r="L80">
            <v>669030</v>
          </cell>
          <cell r="M80">
            <v>7778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78111</v>
          </cell>
          <cell r="T80">
            <v>0</v>
          </cell>
          <cell r="U80">
            <v>0</v>
          </cell>
          <cell r="V80">
            <v>0</v>
          </cell>
          <cell r="W80">
            <v>4906</v>
          </cell>
          <cell r="X80">
            <v>38699</v>
          </cell>
          <cell r="Y80">
            <v>18000</v>
          </cell>
          <cell r="Z80">
            <v>0</v>
          </cell>
          <cell r="AA80">
            <v>710</v>
          </cell>
          <cell r="AB80">
            <v>315</v>
          </cell>
          <cell r="AC80">
            <v>38699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2502204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937894449</v>
          </cell>
          <cell r="B81">
            <v>2</v>
          </cell>
          <cell r="C81">
            <v>1</v>
          </cell>
          <cell r="D81">
            <v>201209</v>
          </cell>
          <cell r="E81">
            <v>1</v>
          </cell>
          <cell r="F81">
            <v>0</v>
          </cell>
          <cell r="G81">
            <v>2938</v>
          </cell>
          <cell r="H81" t="str">
            <v xml:space="preserve">Vegårshei Sparebank                               </v>
          </cell>
          <cell r="I81">
            <v>944530</v>
          </cell>
          <cell r="J81">
            <v>71303</v>
          </cell>
          <cell r="K81">
            <v>71303</v>
          </cell>
          <cell r="L81">
            <v>584822</v>
          </cell>
          <cell r="M81">
            <v>4270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63183</v>
          </cell>
          <cell r="T81">
            <v>200</v>
          </cell>
          <cell r="U81">
            <v>0</v>
          </cell>
          <cell r="V81">
            <v>0</v>
          </cell>
          <cell r="W81">
            <v>-3109</v>
          </cell>
          <cell r="X81">
            <v>14925</v>
          </cell>
          <cell r="Y81">
            <v>9000</v>
          </cell>
          <cell r="Z81">
            <v>0</v>
          </cell>
          <cell r="AA81">
            <v>1663</v>
          </cell>
          <cell r="AB81">
            <v>188</v>
          </cell>
          <cell r="AC81">
            <v>14925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2506474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937894538</v>
          </cell>
          <cell r="B82">
            <v>0</v>
          </cell>
          <cell r="C82">
            <v>3</v>
          </cell>
          <cell r="D82">
            <v>201209</v>
          </cell>
          <cell r="E82">
            <v>1</v>
          </cell>
          <cell r="F82">
            <v>0</v>
          </cell>
          <cell r="G82">
            <v>3001</v>
          </cell>
          <cell r="H82" t="str">
            <v xml:space="preserve">Sparebanken Pluss                                 </v>
          </cell>
          <cell r="I82">
            <v>37753755</v>
          </cell>
          <cell r="J82">
            <v>2973427</v>
          </cell>
          <cell r="K82">
            <v>2973427</v>
          </cell>
          <cell r="L82">
            <v>20746644</v>
          </cell>
          <cell r="M82">
            <v>91941</v>
          </cell>
          <cell r="N82">
            <v>0</v>
          </cell>
          <cell r="O82">
            <v>125000</v>
          </cell>
          <cell r="P82">
            <v>0</v>
          </cell>
          <cell r="Q82">
            <v>34324</v>
          </cell>
          <cell r="R82">
            <v>0</v>
          </cell>
          <cell r="S82">
            <v>2277258</v>
          </cell>
          <cell r="T82">
            <v>19978</v>
          </cell>
          <cell r="U82">
            <v>37341</v>
          </cell>
          <cell r="V82">
            <v>0</v>
          </cell>
          <cell r="W82">
            <v>165444</v>
          </cell>
          <cell r="X82">
            <v>497944</v>
          </cell>
          <cell r="Y82">
            <v>0</v>
          </cell>
          <cell r="Z82">
            <v>0</v>
          </cell>
          <cell r="AA82">
            <v>855</v>
          </cell>
          <cell r="AB82">
            <v>0</v>
          </cell>
          <cell r="AC82">
            <v>497944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2598415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937894627</v>
          </cell>
          <cell r="B83">
            <v>0</v>
          </cell>
          <cell r="C83">
            <v>2</v>
          </cell>
          <cell r="D83">
            <v>201209</v>
          </cell>
          <cell r="E83">
            <v>1</v>
          </cell>
          <cell r="F83">
            <v>0</v>
          </cell>
          <cell r="G83">
            <v>3030</v>
          </cell>
          <cell r="H83" t="str">
            <v xml:space="preserve">Flekkefjord Sparebank                             </v>
          </cell>
          <cell r="I83">
            <v>4639988</v>
          </cell>
          <cell r="J83">
            <v>552829</v>
          </cell>
          <cell r="K83">
            <v>552829</v>
          </cell>
          <cell r="L83">
            <v>2239288</v>
          </cell>
          <cell r="M83">
            <v>12500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553901</v>
          </cell>
          <cell r="T83">
            <v>7500</v>
          </cell>
          <cell r="U83">
            <v>0</v>
          </cell>
          <cell r="V83">
            <v>0</v>
          </cell>
          <cell r="W83">
            <v>17155</v>
          </cell>
          <cell r="X83">
            <v>0</v>
          </cell>
          <cell r="Y83">
            <v>0</v>
          </cell>
          <cell r="Z83">
            <v>0</v>
          </cell>
          <cell r="AA83">
            <v>3102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2610915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937894716</v>
          </cell>
          <cell r="B84">
            <v>0</v>
          </cell>
          <cell r="C84">
            <v>2</v>
          </cell>
          <cell r="D84">
            <v>201209</v>
          </cell>
          <cell r="E84">
            <v>1</v>
          </cell>
          <cell r="F84">
            <v>0</v>
          </cell>
          <cell r="G84">
            <v>3060</v>
          </cell>
          <cell r="H84" t="str">
            <v xml:space="preserve">Spareskillingsbanken                              </v>
          </cell>
          <cell r="I84">
            <v>6918673</v>
          </cell>
          <cell r="J84">
            <v>714762</v>
          </cell>
          <cell r="K84">
            <v>714762</v>
          </cell>
          <cell r="L84">
            <v>3738226</v>
          </cell>
          <cell r="M84">
            <v>8500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734302</v>
          </cell>
          <cell r="T84">
            <v>2250</v>
          </cell>
          <cell r="U84">
            <v>0</v>
          </cell>
          <cell r="V84">
            <v>0</v>
          </cell>
          <cell r="W84">
            <v>39081</v>
          </cell>
          <cell r="X84">
            <v>0</v>
          </cell>
          <cell r="Y84">
            <v>0</v>
          </cell>
          <cell r="Z84">
            <v>4222</v>
          </cell>
          <cell r="AA84">
            <v>0</v>
          </cell>
          <cell r="AB84">
            <v>3446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2619415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937894805</v>
          </cell>
          <cell r="B85">
            <v>2</v>
          </cell>
          <cell r="C85">
            <v>2</v>
          </cell>
          <cell r="D85">
            <v>201209</v>
          </cell>
          <cell r="E85">
            <v>1</v>
          </cell>
          <cell r="F85">
            <v>0</v>
          </cell>
          <cell r="G85">
            <v>3080</v>
          </cell>
          <cell r="H85" t="str">
            <v xml:space="preserve">Kvinesdal Sparebank                               </v>
          </cell>
          <cell r="I85">
            <v>2537679</v>
          </cell>
          <cell r="J85">
            <v>243208</v>
          </cell>
          <cell r="K85">
            <v>290952</v>
          </cell>
          <cell r="L85">
            <v>1625938</v>
          </cell>
          <cell r="M85">
            <v>11545</v>
          </cell>
          <cell r="N85">
            <v>0</v>
          </cell>
          <cell r="O85">
            <v>51700</v>
          </cell>
          <cell r="P85">
            <v>0</v>
          </cell>
          <cell r="Q85">
            <v>965</v>
          </cell>
          <cell r="R85">
            <v>0</v>
          </cell>
          <cell r="S85">
            <v>142744</v>
          </cell>
          <cell r="T85">
            <v>368</v>
          </cell>
          <cell r="U85">
            <v>0</v>
          </cell>
          <cell r="V85">
            <v>0</v>
          </cell>
          <cell r="W85">
            <v>9943</v>
          </cell>
          <cell r="X85">
            <v>34771</v>
          </cell>
          <cell r="Y85">
            <v>31500</v>
          </cell>
          <cell r="Z85">
            <v>36</v>
          </cell>
          <cell r="AA85">
            <v>12644</v>
          </cell>
          <cell r="AB85">
            <v>4103</v>
          </cell>
          <cell r="AC85">
            <v>34771</v>
          </cell>
          <cell r="AD85">
            <v>0</v>
          </cell>
          <cell r="AE85">
            <v>0</v>
          </cell>
          <cell r="AF85">
            <v>49865</v>
          </cell>
          <cell r="AG85">
            <v>0</v>
          </cell>
          <cell r="AH85">
            <v>0</v>
          </cell>
          <cell r="AI85">
            <v>2630960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937895054</v>
          </cell>
          <cell r="B86">
            <v>0</v>
          </cell>
          <cell r="C86">
            <v>2</v>
          </cell>
          <cell r="D86">
            <v>201209</v>
          </cell>
          <cell r="E86">
            <v>1</v>
          </cell>
          <cell r="F86">
            <v>0</v>
          </cell>
          <cell r="G86">
            <v>3090</v>
          </cell>
          <cell r="H86" t="str">
            <v xml:space="preserve">Søgne og Greipstad Sparebank                      </v>
          </cell>
          <cell r="I86">
            <v>3315275</v>
          </cell>
          <cell r="J86">
            <v>285780</v>
          </cell>
          <cell r="K86">
            <v>285780</v>
          </cell>
          <cell r="L86">
            <v>1700588</v>
          </cell>
          <cell r="M86">
            <v>6500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295496</v>
          </cell>
          <cell r="T86">
            <v>0</v>
          </cell>
          <cell r="U86">
            <v>0</v>
          </cell>
          <cell r="V86">
            <v>0</v>
          </cell>
          <cell r="W86">
            <v>16209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4475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2637460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937895321</v>
          </cell>
          <cell r="B87">
            <v>1</v>
          </cell>
          <cell r="C87">
            <v>3</v>
          </cell>
          <cell r="D87">
            <v>201209</v>
          </cell>
          <cell r="E87">
            <v>1</v>
          </cell>
          <cell r="F87">
            <v>0</v>
          </cell>
          <cell r="G87">
            <v>3180</v>
          </cell>
          <cell r="H87" t="str">
            <v xml:space="preserve">SpareBank 1 SR-Bank                               </v>
          </cell>
          <cell r="I87">
            <v>137238616</v>
          </cell>
          <cell r="J87">
            <v>11537736</v>
          </cell>
          <cell r="K87">
            <v>12095512</v>
          </cell>
          <cell r="L87">
            <v>84276391</v>
          </cell>
          <cell r="M87">
            <v>286810</v>
          </cell>
          <cell r="N87">
            <v>0</v>
          </cell>
          <cell r="O87">
            <v>6393777</v>
          </cell>
          <cell r="P87">
            <v>-8653</v>
          </cell>
          <cell r="Q87">
            <v>1587305</v>
          </cell>
          <cell r="R87">
            <v>1696059</v>
          </cell>
          <cell r="S87">
            <v>0</v>
          </cell>
          <cell r="T87">
            <v>0</v>
          </cell>
          <cell r="U87">
            <v>0</v>
          </cell>
          <cell r="V87">
            <v>43074</v>
          </cell>
          <cell r="W87">
            <v>950786</v>
          </cell>
          <cell r="X87">
            <v>2327732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2327732</v>
          </cell>
          <cell r="AD87">
            <v>0</v>
          </cell>
          <cell r="AE87">
            <v>0</v>
          </cell>
          <cell r="AF87">
            <v>1326728</v>
          </cell>
          <cell r="AG87">
            <v>-30000</v>
          </cell>
          <cell r="AH87">
            <v>0</v>
          </cell>
          <cell r="AI87">
            <v>2924270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937895976</v>
          </cell>
          <cell r="B88">
            <v>2</v>
          </cell>
          <cell r="C88">
            <v>2</v>
          </cell>
          <cell r="D88">
            <v>201209</v>
          </cell>
          <cell r="E88">
            <v>1</v>
          </cell>
          <cell r="F88">
            <v>0</v>
          </cell>
          <cell r="G88">
            <v>3290</v>
          </cell>
          <cell r="H88" t="str">
            <v xml:space="preserve">Klepp Sparebank                                   </v>
          </cell>
          <cell r="I88">
            <v>5615972</v>
          </cell>
          <cell r="J88">
            <v>480469</v>
          </cell>
          <cell r="K88">
            <v>497496</v>
          </cell>
          <cell r="L88">
            <v>3619612</v>
          </cell>
          <cell r="M88">
            <v>10117</v>
          </cell>
          <cell r="N88">
            <v>0</v>
          </cell>
          <cell r="O88">
            <v>107651</v>
          </cell>
          <cell r="P88">
            <v>0</v>
          </cell>
          <cell r="Q88">
            <v>5058</v>
          </cell>
          <cell r="R88">
            <v>0</v>
          </cell>
          <cell r="S88">
            <v>265200</v>
          </cell>
          <cell r="T88">
            <v>0</v>
          </cell>
          <cell r="U88">
            <v>2039</v>
          </cell>
          <cell r="V88">
            <v>16037</v>
          </cell>
          <cell r="W88">
            <v>33484</v>
          </cell>
          <cell r="X88">
            <v>49783</v>
          </cell>
          <cell r="Y88">
            <v>75000</v>
          </cell>
          <cell r="Z88">
            <v>0</v>
          </cell>
          <cell r="AA88">
            <v>274</v>
          </cell>
          <cell r="AB88">
            <v>0</v>
          </cell>
          <cell r="AC88">
            <v>49783</v>
          </cell>
          <cell r="AD88">
            <v>0</v>
          </cell>
          <cell r="AE88">
            <v>0</v>
          </cell>
          <cell r="AF88">
            <v>29854</v>
          </cell>
          <cell r="AG88">
            <v>0</v>
          </cell>
          <cell r="AH88">
            <v>0</v>
          </cell>
          <cell r="AI88">
            <v>3017092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937896204</v>
          </cell>
          <cell r="B89">
            <v>2</v>
          </cell>
          <cell r="C89">
            <v>2</v>
          </cell>
          <cell r="D89">
            <v>201209</v>
          </cell>
          <cell r="E89">
            <v>1</v>
          </cell>
          <cell r="F89">
            <v>0</v>
          </cell>
          <cell r="G89">
            <v>3325</v>
          </cell>
          <cell r="H89" t="str">
            <v xml:space="preserve">Time Sparebank                                    </v>
          </cell>
          <cell r="I89">
            <v>5950042</v>
          </cell>
          <cell r="J89">
            <v>519021</v>
          </cell>
          <cell r="K89">
            <v>519021</v>
          </cell>
          <cell r="L89">
            <v>3434751</v>
          </cell>
          <cell r="M89">
            <v>7736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523231</v>
          </cell>
          <cell r="T89">
            <v>8640</v>
          </cell>
          <cell r="U89">
            <v>0</v>
          </cell>
          <cell r="V89">
            <v>0</v>
          </cell>
          <cell r="W89">
            <v>38683</v>
          </cell>
          <cell r="X89">
            <v>0</v>
          </cell>
          <cell r="Y89">
            <v>0</v>
          </cell>
          <cell r="Z89">
            <v>0</v>
          </cell>
          <cell r="AA89">
            <v>3651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3024378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937896581</v>
          </cell>
          <cell r="B90">
            <v>2</v>
          </cell>
          <cell r="C90">
            <v>2</v>
          </cell>
          <cell r="D90">
            <v>201209</v>
          </cell>
          <cell r="E90">
            <v>1</v>
          </cell>
          <cell r="F90">
            <v>0</v>
          </cell>
          <cell r="G90">
            <v>3353</v>
          </cell>
          <cell r="H90" t="str">
            <v xml:space="preserve">Hjelmeland Sparebank                              </v>
          </cell>
          <cell r="I90">
            <v>2149335</v>
          </cell>
          <cell r="J90">
            <v>216805</v>
          </cell>
          <cell r="K90">
            <v>276027</v>
          </cell>
          <cell r="L90">
            <v>1221250</v>
          </cell>
          <cell r="M90">
            <v>10800</v>
          </cell>
          <cell r="N90">
            <v>0</v>
          </cell>
          <cell r="O90">
            <v>111770</v>
          </cell>
          <cell r="P90">
            <v>-1622</v>
          </cell>
          <cell r="Q90">
            <v>1125</v>
          </cell>
          <cell r="R90">
            <v>0</v>
          </cell>
          <cell r="S90">
            <v>75333</v>
          </cell>
          <cell r="T90">
            <v>3126</v>
          </cell>
          <cell r="U90">
            <v>23023</v>
          </cell>
          <cell r="V90">
            <v>0</v>
          </cell>
          <cell r="W90">
            <v>15525</v>
          </cell>
          <cell r="X90">
            <v>19991</v>
          </cell>
          <cell r="Y90">
            <v>0</v>
          </cell>
          <cell r="Z90">
            <v>0</v>
          </cell>
          <cell r="AA90">
            <v>943</v>
          </cell>
          <cell r="AB90">
            <v>2608</v>
          </cell>
          <cell r="AC90">
            <v>19991</v>
          </cell>
          <cell r="AD90">
            <v>0</v>
          </cell>
          <cell r="AE90">
            <v>0</v>
          </cell>
          <cell r="AF90">
            <v>70000</v>
          </cell>
          <cell r="AG90">
            <v>0</v>
          </cell>
          <cell r="AH90">
            <v>0</v>
          </cell>
          <cell r="AI90">
            <v>3035178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937896670</v>
          </cell>
          <cell r="B91">
            <v>0</v>
          </cell>
          <cell r="C91">
            <v>2</v>
          </cell>
          <cell r="D91">
            <v>201209</v>
          </cell>
          <cell r="E91">
            <v>1</v>
          </cell>
          <cell r="F91">
            <v>0</v>
          </cell>
          <cell r="G91">
            <v>3361</v>
          </cell>
          <cell r="H91" t="str">
            <v xml:space="preserve">Skudenes &amp; Aakra Sparebank                        </v>
          </cell>
          <cell r="I91">
            <v>5766562</v>
          </cell>
          <cell r="J91">
            <v>445182</v>
          </cell>
          <cell r="K91">
            <v>445182</v>
          </cell>
          <cell r="L91">
            <v>2922412</v>
          </cell>
          <cell r="M91">
            <v>11650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367075</v>
          </cell>
          <cell r="T91">
            <v>3495</v>
          </cell>
          <cell r="U91">
            <v>0</v>
          </cell>
          <cell r="V91">
            <v>0</v>
          </cell>
          <cell r="W91">
            <v>31715</v>
          </cell>
          <cell r="X91">
            <v>89375</v>
          </cell>
          <cell r="Y91">
            <v>0</v>
          </cell>
          <cell r="Z91">
            <v>0</v>
          </cell>
          <cell r="AA91">
            <v>1529</v>
          </cell>
          <cell r="AB91">
            <v>3231</v>
          </cell>
          <cell r="AC91">
            <v>89375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3046828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937896859</v>
          </cell>
          <cell r="B92">
            <v>0</v>
          </cell>
          <cell r="C92">
            <v>3</v>
          </cell>
          <cell r="D92">
            <v>201209</v>
          </cell>
          <cell r="E92">
            <v>1</v>
          </cell>
          <cell r="F92">
            <v>0</v>
          </cell>
          <cell r="G92">
            <v>3411</v>
          </cell>
          <cell r="H92" t="str">
            <v xml:space="preserve">Fana Sparebank                                    </v>
          </cell>
          <cell r="I92">
            <v>13631560</v>
          </cell>
          <cell r="J92">
            <v>1016934</v>
          </cell>
          <cell r="K92">
            <v>1016934</v>
          </cell>
          <cell r="L92">
            <v>6870000</v>
          </cell>
          <cell r="M92">
            <v>21507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1142308</v>
          </cell>
          <cell r="T92">
            <v>3799</v>
          </cell>
          <cell r="U92">
            <v>0</v>
          </cell>
          <cell r="V92">
            <v>30497</v>
          </cell>
          <cell r="W92">
            <v>52625</v>
          </cell>
          <cell r="X92">
            <v>0</v>
          </cell>
          <cell r="Y92">
            <v>0</v>
          </cell>
          <cell r="Z92">
            <v>17408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3068102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937897286</v>
          </cell>
          <cell r="B93">
            <v>0</v>
          </cell>
          <cell r="C93">
            <v>2</v>
          </cell>
          <cell r="D93">
            <v>201209</v>
          </cell>
          <cell r="E93">
            <v>1</v>
          </cell>
          <cell r="F93">
            <v>0</v>
          </cell>
          <cell r="G93">
            <v>3480</v>
          </cell>
          <cell r="H93" t="str">
            <v xml:space="preserve">Voss Sparebank                                    </v>
          </cell>
          <cell r="I93">
            <v>3253739</v>
          </cell>
          <cell r="J93">
            <v>514028</v>
          </cell>
          <cell r="K93">
            <v>514028</v>
          </cell>
          <cell r="L93">
            <v>1887134</v>
          </cell>
          <cell r="M93">
            <v>27700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509779</v>
          </cell>
          <cell r="T93">
            <v>7000</v>
          </cell>
          <cell r="U93">
            <v>0</v>
          </cell>
          <cell r="V93">
            <v>0</v>
          </cell>
          <cell r="W93">
            <v>17538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1384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3095802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937897375</v>
          </cell>
          <cell r="B94">
            <v>2</v>
          </cell>
          <cell r="C94">
            <v>1</v>
          </cell>
          <cell r="D94">
            <v>201209</v>
          </cell>
          <cell r="E94">
            <v>1</v>
          </cell>
          <cell r="F94">
            <v>0</v>
          </cell>
          <cell r="G94">
            <v>3525</v>
          </cell>
          <cell r="H94" t="str">
            <v xml:space="preserve">Tysnes Sparebank                                  </v>
          </cell>
          <cell r="I94">
            <v>992100</v>
          </cell>
          <cell r="J94">
            <v>86258</v>
          </cell>
          <cell r="K94">
            <v>86258</v>
          </cell>
          <cell r="L94">
            <v>537562</v>
          </cell>
          <cell r="M94">
            <v>4200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88260</v>
          </cell>
          <cell r="T94">
            <v>1005</v>
          </cell>
          <cell r="U94">
            <v>0</v>
          </cell>
          <cell r="V94">
            <v>0</v>
          </cell>
          <cell r="W94">
            <v>6373</v>
          </cell>
          <cell r="X94">
            <v>0</v>
          </cell>
          <cell r="Y94">
            <v>0</v>
          </cell>
          <cell r="Z94">
            <v>0</v>
          </cell>
          <cell r="AA94">
            <v>28</v>
          </cell>
          <cell r="AB94">
            <v>4137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3100002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937897464</v>
          </cell>
          <cell r="B95">
            <v>0</v>
          </cell>
          <cell r="C95">
            <v>2</v>
          </cell>
          <cell r="D95">
            <v>201209</v>
          </cell>
          <cell r="E95">
            <v>1</v>
          </cell>
          <cell r="F95">
            <v>0</v>
          </cell>
          <cell r="G95">
            <v>3543</v>
          </cell>
          <cell r="H95" t="str">
            <v xml:space="preserve">Etne Sparebank                                    </v>
          </cell>
          <cell r="I95">
            <v>1677375</v>
          </cell>
          <cell r="J95">
            <v>144225</v>
          </cell>
          <cell r="K95">
            <v>144225</v>
          </cell>
          <cell r="L95">
            <v>962345</v>
          </cell>
          <cell r="M95">
            <v>4000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143196</v>
          </cell>
          <cell r="T95">
            <v>1009</v>
          </cell>
          <cell r="U95">
            <v>0</v>
          </cell>
          <cell r="V95">
            <v>0</v>
          </cell>
          <cell r="W95">
            <v>8641</v>
          </cell>
          <cell r="X95">
            <v>0</v>
          </cell>
          <cell r="Y95">
            <v>0</v>
          </cell>
          <cell r="Z95">
            <v>0</v>
          </cell>
          <cell r="AA95">
            <v>505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3104002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937898614</v>
          </cell>
          <cell r="B96">
            <v>0</v>
          </cell>
          <cell r="C96">
            <v>2</v>
          </cell>
          <cell r="D96">
            <v>201209</v>
          </cell>
          <cell r="E96">
            <v>1</v>
          </cell>
          <cell r="F96">
            <v>0</v>
          </cell>
          <cell r="G96">
            <v>3785</v>
          </cell>
          <cell r="H96" t="str">
            <v xml:space="preserve">Luster Sparebank                                  </v>
          </cell>
          <cell r="I96">
            <v>2581637</v>
          </cell>
          <cell r="J96">
            <v>278042</v>
          </cell>
          <cell r="K96">
            <v>278042</v>
          </cell>
          <cell r="L96">
            <v>1408530</v>
          </cell>
          <cell r="M96">
            <v>8600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278284</v>
          </cell>
          <cell r="T96">
            <v>7900</v>
          </cell>
          <cell r="U96">
            <v>0</v>
          </cell>
          <cell r="V96">
            <v>0</v>
          </cell>
          <cell r="W96">
            <v>14606</v>
          </cell>
          <cell r="X96">
            <v>0</v>
          </cell>
          <cell r="Y96">
            <v>0</v>
          </cell>
          <cell r="Z96">
            <v>0</v>
          </cell>
          <cell r="AA96">
            <v>3595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3498664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937899041</v>
          </cell>
          <cell r="B97">
            <v>2</v>
          </cell>
          <cell r="C97">
            <v>2</v>
          </cell>
          <cell r="D97">
            <v>201209</v>
          </cell>
          <cell r="E97">
            <v>1</v>
          </cell>
          <cell r="F97">
            <v>0</v>
          </cell>
          <cell r="G97">
            <v>3800</v>
          </cell>
          <cell r="H97" t="str">
            <v xml:space="preserve">Vik Sparebank                                     </v>
          </cell>
          <cell r="I97">
            <v>1012710</v>
          </cell>
          <cell r="J97">
            <v>109094</v>
          </cell>
          <cell r="K97">
            <v>109094</v>
          </cell>
          <cell r="L97">
            <v>598390</v>
          </cell>
          <cell r="M97">
            <v>3500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117350</v>
          </cell>
          <cell r="T97">
            <v>1700</v>
          </cell>
          <cell r="U97">
            <v>0</v>
          </cell>
          <cell r="V97">
            <v>0</v>
          </cell>
          <cell r="W97">
            <v>2825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2948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3502164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937899319</v>
          </cell>
          <cell r="B98">
            <v>0</v>
          </cell>
          <cell r="C98">
            <v>3</v>
          </cell>
          <cell r="D98">
            <v>201209</v>
          </cell>
          <cell r="E98">
            <v>1</v>
          </cell>
          <cell r="F98">
            <v>0</v>
          </cell>
          <cell r="G98">
            <v>3910</v>
          </cell>
          <cell r="H98" t="str">
            <v xml:space="preserve">Sparebanken Møre                                  </v>
          </cell>
          <cell r="I98">
            <v>42681088</v>
          </cell>
          <cell r="J98">
            <v>3596510</v>
          </cell>
          <cell r="K98">
            <v>3898156</v>
          </cell>
          <cell r="L98">
            <v>30374953</v>
          </cell>
          <cell r="M98">
            <v>149152</v>
          </cell>
          <cell r="N98">
            <v>0</v>
          </cell>
          <cell r="O98">
            <v>784112</v>
          </cell>
          <cell r="P98">
            <v>-5399</v>
          </cell>
          <cell r="Q98">
            <v>186431</v>
          </cell>
          <cell r="R98">
            <v>0</v>
          </cell>
          <cell r="S98">
            <v>1712168</v>
          </cell>
          <cell r="T98">
            <v>0</v>
          </cell>
          <cell r="U98">
            <v>494164</v>
          </cell>
          <cell r="V98">
            <v>39538</v>
          </cell>
          <cell r="W98">
            <v>263274</v>
          </cell>
          <cell r="X98">
            <v>501045</v>
          </cell>
          <cell r="Y98">
            <v>0</v>
          </cell>
          <cell r="Z98">
            <v>21699</v>
          </cell>
          <cell r="AA98">
            <v>23094</v>
          </cell>
          <cell r="AB98">
            <v>0</v>
          </cell>
          <cell r="AC98">
            <v>501045</v>
          </cell>
          <cell r="AD98">
            <v>0</v>
          </cell>
          <cell r="AE98">
            <v>0</v>
          </cell>
          <cell r="AF98">
            <v>299329</v>
          </cell>
          <cell r="AG98">
            <v>0</v>
          </cell>
          <cell r="AH98">
            <v>0</v>
          </cell>
          <cell r="AI98">
            <v>3731130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937899408</v>
          </cell>
          <cell r="B99">
            <v>1</v>
          </cell>
          <cell r="C99">
            <v>3</v>
          </cell>
          <cell r="D99">
            <v>201209</v>
          </cell>
          <cell r="E99">
            <v>1</v>
          </cell>
          <cell r="F99">
            <v>0</v>
          </cell>
          <cell r="G99">
            <v>3930</v>
          </cell>
          <cell r="H99" t="str">
            <v xml:space="preserve">Sparebanken Nordvest                              </v>
          </cell>
          <cell r="I99">
            <v>10487664</v>
          </cell>
          <cell r="J99">
            <v>793028</v>
          </cell>
          <cell r="K99">
            <v>967465</v>
          </cell>
          <cell r="L99">
            <v>6436121</v>
          </cell>
          <cell r="M99">
            <v>35570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713376</v>
          </cell>
          <cell r="T99">
            <v>3728</v>
          </cell>
          <cell r="U99">
            <v>0</v>
          </cell>
          <cell r="V99">
            <v>0</v>
          </cell>
          <cell r="W99">
            <v>49239</v>
          </cell>
          <cell r="X99">
            <v>85000</v>
          </cell>
          <cell r="Y99">
            <v>0</v>
          </cell>
          <cell r="Z99">
            <v>0</v>
          </cell>
          <cell r="AA99">
            <v>8514</v>
          </cell>
          <cell r="AB99">
            <v>0</v>
          </cell>
          <cell r="AC99">
            <v>85000</v>
          </cell>
          <cell r="AD99">
            <v>0</v>
          </cell>
          <cell r="AE99">
            <v>0</v>
          </cell>
          <cell r="AF99">
            <v>175000</v>
          </cell>
          <cell r="AG99">
            <v>0</v>
          </cell>
          <cell r="AH99">
            <v>0</v>
          </cell>
          <cell r="AI99">
            <v>3766700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937899785</v>
          </cell>
          <cell r="B100">
            <v>1</v>
          </cell>
          <cell r="C100">
            <v>2</v>
          </cell>
          <cell r="D100">
            <v>201209</v>
          </cell>
          <cell r="E100">
            <v>1</v>
          </cell>
          <cell r="F100">
            <v>0</v>
          </cell>
          <cell r="G100">
            <v>3991</v>
          </cell>
          <cell r="H100" t="str">
            <v xml:space="preserve">SpareBank 1 Søre Sunnmøre                         </v>
          </cell>
          <cell r="I100">
            <v>7799825</v>
          </cell>
          <cell r="J100">
            <v>565184</v>
          </cell>
          <cell r="K100">
            <v>718326</v>
          </cell>
          <cell r="L100">
            <v>4211757</v>
          </cell>
          <cell r="M100">
            <v>24100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502289</v>
          </cell>
          <cell r="T100">
            <v>10000</v>
          </cell>
          <cell r="U100">
            <v>0</v>
          </cell>
          <cell r="V100">
            <v>0</v>
          </cell>
          <cell r="W100">
            <v>35637</v>
          </cell>
          <cell r="X100">
            <v>49550</v>
          </cell>
          <cell r="Y100">
            <v>0</v>
          </cell>
          <cell r="Z100">
            <v>0</v>
          </cell>
          <cell r="AA100">
            <v>3180</v>
          </cell>
          <cell r="AB100">
            <v>0</v>
          </cell>
          <cell r="AC100">
            <v>49550</v>
          </cell>
          <cell r="AD100">
            <v>-182</v>
          </cell>
          <cell r="AE100">
            <v>0</v>
          </cell>
          <cell r="AF100">
            <v>150000</v>
          </cell>
          <cell r="AG100">
            <v>0</v>
          </cell>
          <cell r="AH100">
            <v>0</v>
          </cell>
          <cell r="AI100">
            <v>3790800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937899963</v>
          </cell>
          <cell r="B101">
            <v>2</v>
          </cell>
          <cell r="C101">
            <v>2</v>
          </cell>
          <cell r="D101">
            <v>201209</v>
          </cell>
          <cell r="E101">
            <v>1</v>
          </cell>
          <cell r="F101">
            <v>0</v>
          </cell>
          <cell r="G101">
            <v>4035</v>
          </cell>
          <cell r="H101" t="str">
            <v xml:space="preserve">Sunndal Sparebank                                 </v>
          </cell>
          <cell r="I101">
            <v>2288525</v>
          </cell>
          <cell r="J101">
            <v>188825</v>
          </cell>
          <cell r="K101">
            <v>211738</v>
          </cell>
          <cell r="L101">
            <v>1105660</v>
          </cell>
          <cell r="M101">
            <v>5809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172997</v>
          </cell>
          <cell r="T101">
            <v>2500</v>
          </cell>
          <cell r="U101">
            <v>0</v>
          </cell>
          <cell r="V101">
            <v>0</v>
          </cell>
          <cell r="W101">
            <v>13601</v>
          </cell>
          <cell r="X101">
            <v>20000</v>
          </cell>
          <cell r="Y101">
            <v>0</v>
          </cell>
          <cell r="Z101">
            <v>0</v>
          </cell>
          <cell r="AA101">
            <v>1060</v>
          </cell>
          <cell r="AB101">
            <v>2118</v>
          </cell>
          <cell r="AC101">
            <v>20000</v>
          </cell>
          <cell r="AD101">
            <v>27000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3796609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937900031</v>
          </cell>
          <cell r="B102">
            <v>2</v>
          </cell>
          <cell r="C102">
            <v>2</v>
          </cell>
          <cell r="D102">
            <v>201209</v>
          </cell>
          <cell r="E102">
            <v>1</v>
          </cell>
          <cell r="F102">
            <v>0</v>
          </cell>
          <cell r="G102">
            <v>4040</v>
          </cell>
          <cell r="H102" t="str">
            <v xml:space="preserve">Surnadal Sparebank                                </v>
          </cell>
          <cell r="I102">
            <v>3260930</v>
          </cell>
          <cell r="J102">
            <v>251175</v>
          </cell>
          <cell r="K102">
            <v>251175</v>
          </cell>
          <cell r="L102">
            <v>1755175</v>
          </cell>
          <cell r="M102">
            <v>8921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262552</v>
          </cell>
          <cell r="T102">
            <v>1430</v>
          </cell>
          <cell r="U102">
            <v>0</v>
          </cell>
          <cell r="V102">
            <v>0</v>
          </cell>
          <cell r="W102">
            <v>12947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5358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3805530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937900775</v>
          </cell>
          <cell r="B103">
            <v>2</v>
          </cell>
          <cell r="C103">
            <v>2</v>
          </cell>
          <cell r="D103">
            <v>201209</v>
          </cell>
          <cell r="E103">
            <v>1</v>
          </cell>
          <cell r="F103">
            <v>0</v>
          </cell>
          <cell r="G103">
            <v>4075</v>
          </cell>
          <cell r="H103" t="str">
            <v xml:space="preserve">Bud  Fræna og Hustad Sparebank                    </v>
          </cell>
          <cell r="I103">
            <v>2363777</v>
          </cell>
          <cell r="J103">
            <v>235982</v>
          </cell>
          <cell r="K103">
            <v>235982</v>
          </cell>
          <cell r="L103">
            <v>1405192</v>
          </cell>
          <cell r="M103">
            <v>9000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189532</v>
          </cell>
          <cell r="T103">
            <v>0</v>
          </cell>
          <cell r="U103">
            <v>0</v>
          </cell>
          <cell r="V103">
            <v>0</v>
          </cell>
          <cell r="W103">
            <v>12713</v>
          </cell>
          <cell r="X103">
            <v>34742</v>
          </cell>
          <cell r="Y103">
            <v>25000</v>
          </cell>
          <cell r="Z103">
            <v>0</v>
          </cell>
          <cell r="AA103">
            <v>772</v>
          </cell>
          <cell r="AB103">
            <v>2311</v>
          </cell>
          <cell r="AC103">
            <v>34742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3823280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937900864</v>
          </cell>
          <cell r="B104">
            <v>2</v>
          </cell>
          <cell r="C104">
            <v>2</v>
          </cell>
          <cell r="D104">
            <v>201209</v>
          </cell>
          <cell r="E104">
            <v>1</v>
          </cell>
          <cell r="F104">
            <v>0</v>
          </cell>
          <cell r="G104">
            <v>4106</v>
          </cell>
          <cell r="H104" t="str">
            <v xml:space="preserve">Nesset Sparebank                                  </v>
          </cell>
          <cell r="I104">
            <v>1283785</v>
          </cell>
          <cell r="J104">
            <v>91566</v>
          </cell>
          <cell r="K104">
            <v>125308</v>
          </cell>
          <cell r="L104">
            <v>720525</v>
          </cell>
          <cell r="M104">
            <v>3700</v>
          </cell>
          <cell r="N104">
            <v>0</v>
          </cell>
          <cell r="O104">
            <v>25000</v>
          </cell>
          <cell r="P104">
            <v>0</v>
          </cell>
          <cell r="Q104">
            <v>0</v>
          </cell>
          <cell r="R104">
            <v>0</v>
          </cell>
          <cell r="S104">
            <v>55850</v>
          </cell>
          <cell r="T104">
            <v>300</v>
          </cell>
          <cell r="U104">
            <v>3250</v>
          </cell>
          <cell r="V104">
            <v>0</v>
          </cell>
          <cell r="W104">
            <v>7650</v>
          </cell>
          <cell r="X104">
            <v>50000</v>
          </cell>
          <cell r="Y104">
            <v>0</v>
          </cell>
          <cell r="Z104">
            <v>0</v>
          </cell>
          <cell r="AA104">
            <v>482</v>
          </cell>
          <cell r="AB104">
            <v>1107</v>
          </cell>
          <cell r="AC104">
            <v>50000</v>
          </cell>
          <cell r="AD104">
            <v>0</v>
          </cell>
          <cell r="AE104">
            <v>0</v>
          </cell>
          <cell r="AF104">
            <v>30000</v>
          </cell>
          <cell r="AG104">
            <v>0</v>
          </cell>
          <cell r="AH104">
            <v>0</v>
          </cell>
          <cell r="AI104">
            <v>3826980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937900953</v>
          </cell>
          <cell r="B105">
            <v>2</v>
          </cell>
          <cell r="C105">
            <v>2</v>
          </cell>
          <cell r="D105">
            <v>201209</v>
          </cell>
          <cell r="E105">
            <v>1</v>
          </cell>
          <cell r="F105">
            <v>0</v>
          </cell>
          <cell r="G105">
            <v>4111</v>
          </cell>
          <cell r="H105" t="str">
            <v xml:space="preserve">Rindal Sparebank                                  </v>
          </cell>
          <cell r="I105">
            <v>1246862</v>
          </cell>
          <cell r="J105">
            <v>142936</v>
          </cell>
          <cell r="K105">
            <v>142936</v>
          </cell>
          <cell r="L105">
            <v>664344</v>
          </cell>
          <cell r="M105">
            <v>7200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148842</v>
          </cell>
          <cell r="T105">
            <v>3498</v>
          </cell>
          <cell r="U105">
            <v>0</v>
          </cell>
          <cell r="V105">
            <v>0</v>
          </cell>
          <cell r="W105">
            <v>7876</v>
          </cell>
          <cell r="X105">
            <v>0</v>
          </cell>
          <cell r="Y105">
            <v>0</v>
          </cell>
          <cell r="Z105">
            <v>0</v>
          </cell>
          <cell r="AA105">
            <v>849</v>
          </cell>
          <cell r="AB105">
            <v>2023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3834180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937901003</v>
          </cell>
          <cell r="B106">
            <v>1</v>
          </cell>
          <cell r="C106">
            <v>3</v>
          </cell>
          <cell r="D106">
            <v>201209</v>
          </cell>
          <cell r="E106">
            <v>1</v>
          </cell>
          <cell r="F106">
            <v>0</v>
          </cell>
          <cell r="G106">
            <v>4201</v>
          </cell>
          <cell r="H106" t="str">
            <v xml:space="preserve">SpareBank 1 SMN                                   </v>
          </cell>
          <cell r="I106">
            <v>109580253</v>
          </cell>
          <cell r="J106">
            <v>7564442</v>
          </cell>
          <cell r="K106">
            <v>8676267</v>
          </cell>
          <cell r="L106">
            <v>70083255</v>
          </cell>
          <cell r="M106">
            <v>278400</v>
          </cell>
          <cell r="N106">
            <v>0</v>
          </cell>
          <cell r="O106">
            <v>2596729</v>
          </cell>
          <cell r="P106">
            <v>-128</v>
          </cell>
          <cell r="Q106">
            <v>895561</v>
          </cell>
          <cell r="R106">
            <v>1</v>
          </cell>
          <cell r="S106">
            <v>2611184</v>
          </cell>
          <cell r="T106">
            <v>0</v>
          </cell>
          <cell r="U106">
            <v>1456888</v>
          </cell>
          <cell r="V106">
            <v>70309</v>
          </cell>
          <cell r="W106">
            <v>800625</v>
          </cell>
          <cell r="X106">
            <v>930701</v>
          </cell>
          <cell r="Y106">
            <v>0</v>
          </cell>
          <cell r="Z106">
            <v>446651</v>
          </cell>
          <cell r="AA106">
            <v>0</v>
          </cell>
          <cell r="AB106">
            <v>0</v>
          </cell>
          <cell r="AC106">
            <v>930701</v>
          </cell>
          <cell r="AD106">
            <v>321091</v>
          </cell>
          <cell r="AE106">
            <v>0</v>
          </cell>
          <cell r="AF106">
            <v>1368354</v>
          </cell>
          <cell r="AG106">
            <v>0</v>
          </cell>
          <cell r="AH106">
            <v>0</v>
          </cell>
          <cell r="AI106">
            <v>4112580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937901291</v>
          </cell>
          <cell r="B107">
            <v>2</v>
          </cell>
          <cell r="C107">
            <v>2</v>
          </cell>
          <cell r="D107">
            <v>201209</v>
          </cell>
          <cell r="E107">
            <v>1</v>
          </cell>
          <cell r="F107">
            <v>0</v>
          </cell>
          <cell r="G107">
            <v>4230</v>
          </cell>
          <cell r="H107" t="str">
            <v xml:space="preserve">Melhus Sparebank                                  </v>
          </cell>
          <cell r="I107">
            <v>5214289</v>
          </cell>
          <cell r="J107">
            <v>441437</v>
          </cell>
          <cell r="K107">
            <v>445116</v>
          </cell>
          <cell r="L107">
            <v>2741286</v>
          </cell>
          <cell r="M107">
            <v>7000</v>
          </cell>
          <cell r="N107">
            <v>0</v>
          </cell>
          <cell r="O107">
            <v>80000</v>
          </cell>
          <cell r="P107">
            <v>-8</v>
          </cell>
          <cell r="Q107">
            <v>9068</v>
          </cell>
          <cell r="R107">
            <v>0</v>
          </cell>
          <cell r="S107">
            <v>230758</v>
          </cell>
          <cell r="T107">
            <v>0</v>
          </cell>
          <cell r="U107">
            <v>324</v>
          </cell>
          <cell r="V107">
            <v>3834</v>
          </cell>
          <cell r="W107">
            <v>47458</v>
          </cell>
          <cell r="X107">
            <v>129908</v>
          </cell>
          <cell r="Y107">
            <v>0</v>
          </cell>
          <cell r="Z107">
            <v>3980</v>
          </cell>
          <cell r="AA107">
            <v>1262</v>
          </cell>
          <cell r="AB107">
            <v>0</v>
          </cell>
          <cell r="AC107">
            <v>129908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4119580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937901569</v>
          </cell>
          <cell r="B108">
            <v>2</v>
          </cell>
          <cell r="C108">
            <v>2</v>
          </cell>
          <cell r="D108">
            <v>201209</v>
          </cell>
          <cell r="E108">
            <v>1</v>
          </cell>
          <cell r="F108">
            <v>0</v>
          </cell>
          <cell r="G108">
            <v>4266</v>
          </cell>
          <cell r="H108" t="str">
            <v xml:space="preserve">Opdals Sparebank                                  </v>
          </cell>
          <cell r="I108">
            <v>2465470</v>
          </cell>
          <cell r="J108">
            <v>251233</v>
          </cell>
          <cell r="K108">
            <v>251233</v>
          </cell>
          <cell r="L108">
            <v>1388813</v>
          </cell>
          <cell r="M108">
            <v>14373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256562</v>
          </cell>
          <cell r="T108">
            <v>1300</v>
          </cell>
          <cell r="U108">
            <v>0</v>
          </cell>
          <cell r="V108">
            <v>0</v>
          </cell>
          <cell r="W108">
            <v>12343</v>
          </cell>
          <cell r="X108">
            <v>0</v>
          </cell>
          <cell r="Y108">
            <v>0</v>
          </cell>
          <cell r="Z108">
            <v>0</v>
          </cell>
          <cell r="AA108">
            <v>1896</v>
          </cell>
          <cell r="AB108">
            <v>708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4144668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937901836</v>
          </cell>
          <cell r="B109">
            <v>2</v>
          </cell>
          <cell r="C109">
            <v>2</v>
          </cell>
          <cell r="D109">
            <v>201209</v>
          </cell>
          <cell r="E109">
            <v>1</v>
          </cell>
          <cell r="F109">
            <v>0</v>
          </cell>
          <cell r="G109">
            <v>4285</v>
          </cell>
          <cell r="H109" t="str">
            <v xml:space="preserve">Selbu Sparebank                                   </v>
          </cell>
          <cell r="I109">
            <v>3003535</v>
          </cell>
          <cell r="J109">
            <v>276156</v>
          </cell>
          <cell r="K109">
            <v>276156</v>
          </cell>
          <cell r="L109">
            <v>1694050</v>
          </cell>
          <cell r="M109">
            <v>10087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262728</v>
          </cell>
          <cell r="T109">
            <v>0</v>
          </cell>
          <cell r="U109">
            <v>0</v>
          </cell>
          <cell r="V109">
            <v>0</v>
          </cell>
          <cell r="W109">
            <v>16961</v>
          </cell>
          <cell r="X109">
            <v>0</v>
          </cell>
          <cell r="Y109">
            <v>28000</v>
          </cell>
          <cell r="Z109">
            <v>138</v>
          </cell>
          <cell r="AA109">
            <v>0</v>
          </cell>
          <cell r="AB109">
            <v>7379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4181332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937901925</v>
          </cell>
          <cell r="B110">
            <v>2</v>
          </cell>
          <cell r="C110">
            <v>2</v>
          </cell>
          <cell r="D110">
            <v>201209</v>
          </cell>
          <cell r="E110">
            <v>1</v>
          </cell>
          <cell r="F110">
            <v>0</v>
          </cell>
          <cell r="G110">
            <v>4290</v>
          </cell>
          <cell r="H110" t="str">
            <v xml:space="preserve">Ørland Sparebank                                  </v>
          </cell>
          <cell r="I110">
            <v>2427989</v>
          </cell>
          <cell r="J110">
            <v>282026</v>
          </cell>
          <cell r="K110">
            <v>282026</v>
          </cell>
          <cell r="L110">
            <v>1367753</v>
          </cell>
          <cell r="M110">
            <v>11958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254222</v>
          </cell>
          <cell r="T110">
            <v>9736</v>
          </cell>
          <cell r="U110">
            <v>0</v>
          </cell>
          <cell r="V110">
            <v>0</v>
          </cell>
          <cell r="W110">
            <v>16949</v>
          </cell>
          <cell r="X110">
            <v>0</v>
          </cell>
          <cell r="Y110">
            <v>24000</v>
          </cell>
          <cell r="Z110">
            <v>0</v>
          </cell>
          <cell r="AA110">
            <v>0</v>
          </cell>
          <cell r="AB110">
            <v>7118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4193290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937902085</v>
          </cell>
          <cell r="B111">
            <v>2</v>
          </cell>
          <cell r="C111">
            <v>2</v>
          </cell>
          <cell r="D111">
            <v>201209</v>
          </cell>
          <cell r="E111">
            <v>1</v>
          </cell>
          <cell r="F111">
            <v>0</v>
          </cell>
          <cell r="G111">
            <v>4295</v>
          </cell>
          <cell r="H111" t="str">
            <v xml:space="preserve">Bjugn Sparebank                                   </v>
          </cell>
          <cell r="I111">
            <v>1738398</v>
          </cell>
          <cell r="J111">
            <v>193654</v>
          </cell>
          <cell r="K111">
            <v>193654</v>
          </cell>
          <cell r="L111">
            <v>943575</v>
          </cell>
          <cell r="M111">
            <v>6500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202700</v>
          </cell>
          <cell r="T111">
            <v>566</v>
          </cell>
          <cell r="U111">
            <v>0</v>
          </cell>
          <cell r="V111">
            <v>0</v>
          </cell>
          <cell r="W111">
            <v>15111</v>
          </cell>
          <cell r="X111">
            <v>0</v>
          </cell>
          <cell r="Y111">
            <v>0</v>
          </cell>
          <cell r="Z111">
            <v>0</v>
          </cell>
          <cell r="AA111">
            <v>957</v>
          </cell>
          <cell r="AB111">
            <v>1305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4199790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937902174</v>
          </cell>
          <cell r="B112">
            <v>2</v>
          </cell>
          <cell r="C112">
            <v>2</v>
          </cell>
          <cell r="D112">
            <v>201209</v>
          </cell>
          <cell r="E112">
            <v>1</v>
          </cell>
          <cell r="F112">
            <v>0</v>
          </cell>
          <cell r="G112">
            <v>4312</v>
          </cell>
          <cell r="H112" t="str">
            <v xml:space="preserve">Sparebanken Hemne                                 </v>
          </cell>
          <cell r="I112">
            <v>1752411</v>
          </cell>
          <cell r="J112">
            <v>140128</v>
          </cell>
          <cell r="K112">
            <v>140128</v>
          </cell>
          <cell r="L112">
            <v>898527</v>
          </cell>
          <cell r="M112">
            <v>5700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146018</v>
          </cell>
          <cell r="T112">
            <v>1788</v>
          </cell>
          <cell r="U112">
            <v>0</v>
          </cell>
          <cell r="V112">
            <v>0</v>
          </cell>
          <cell r="W112">
            <v>9235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2097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4205490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937902263</v>
          </cell>
          <cell r="B113">
            <v>2</v>
          </cell>
          <cell r="C113">
            <v>2</v>
          </cell>
          <cell r="D113">
            <v>201209</v>
          </cell>
          <cell r="E113">
            <v>1</v>
          </cell>
          <cell r="F113">
            <v>0</v>
          </cell>
          <cell r="G113">
            <v>4333</v>
          </cell>
          <cell r="H113" t="str">
            <v xml:space="preserve">Soknedal Sparebank                                </v>
          </cell>
          <cell r="I113">
            <v>1164729</v>
          </cell>
          <cell r="J113">
            <v>135226</v>
          </cell>
          <cell r="K113">
            <v>135226</v>
          </cell>
          <cell r="L113">
            <v>667131</v>
          </cell>
          <cell r="M113">
            <v>4000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106733</v>
          </cell>
          <cell r="T113">
            <v>0</v>
          </cell>
          <cell r="U113">
            <v>0</v>
          </cell>
          <cell r="V113">
            <v>0</v>
          </cell>
          <cell r="W113">
            <v>5832</v>
          </cell>
          <cell r="X113">
            <v>20000</v>
          </cell>
          <cell r="Y113">
            <v>13000</v>
          </cell>
          <cell r="Z113">
            <v>0</v>
          </cell>
          <cell r="AA113">
            <v>1375</v>
          </cell>
          <cell r="AB113">
            <v>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4209490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937902352</v>
          </cell>
          <cell r="B114">
            <v>2</v>
          </cell>
          <cell r="C114">
            <v>2</v>
          </cell>
          <cell r="D114">
            <v>201209</v>
          </cell>
          <cell r="E114">
            <v>1</v>
          </cell>
          <cell r="F114">
            <v>0</v>
          </cell>
          <cell r="G114">
            <v>4336</v>
          </cell>
          <cell r="H114" t="str">
            <v xml:space="preserve">Stadsbygd Sparebank                               </v>
          </cell>
          <cell r="I114">
            <v>2395849</v>
          </cell>
          <cell r="J114">
            <v>179348</v>
          </cell>
          <cell r="K114">
            <v>204787</v>
          </cell>
          <cell r="L114">
            <v>1261112</v>
          </cell>
          <cell r="M114">
            <v>6304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156800</v>
          </cell>
          <cell r="T114">
            <v>0</v>
          </cell>
          <cell r="U114">
            <v>0</v>
          </cell>
          <cell r="V114">
            <v>0</v>
          </cell>
          <cell r="W114">
            <v>12756</v>
          </cell>
          <cell r="X114">
            <v>29681</v>
          </cell>
          <cell r="Y114">
            <v>0</v>
          </cell>
          <cell r="Z114">
            <v>0</v>
          </cell>
          <cell r="AA114">
            <v>851</v>
          </cell>
          <cell r="AB114">
            <v>1515</v>
          </cell>
          <cell r="AC114">
            <v>29681</v>
          </cell>
          <cell r="AD114">
            <v>0</v>
          </cell>
          <cell r="AE114">
            <v>0</v>
          </cell>
          <cell r="AF114">
            <v>25948</v>
          </cell>
          <cell r="AG114">
            <v>0</v>
          </cell>
          <cell r="AH114">
            <v>0</v>
          </cell>
          <cell r="AI114">
            <v>4215794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937902441</v>
          </cell>
          <cell r="B115">
            <v>2</v>
          </cell>
          <cell r="C115">
            <v>2</v>
          </cell>
          <cell r="D115">
            <v>201209</v>
          </cell>
          <cell r="E115">
            <v>1</v>
          </cell>
          <cell r="F115">
            <v>0</v>
          </cell>
          <cell r="G115">
            <v>4345</v>
          </cell>
          <cell r="H115" t="str">
            <v xml:space="preserve">Åfjord Sparebank                                  </v>
          </cell>
          <cell r="I115">
            <v>1676018</v>
          </cell>
          <cell r="J115">
            <v>152556</v>
          </cell>
          <cell r="K115">
            <v>172490</v>
          </cell>
          <cell r="L115">
            <v>925512</v>
          </cell>
          <cell r="M115">
            <v>5800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114300</v>
          </cell>
          <cell r="T115">
            <v>0</v>
          </cell>
          <cell r="U115">
            <v>0</v>
          </cell>
          <cell r="V115">
            <v>0</v>
          </cell>
          <cell r="W115">
            <v>10379</v>
          </cell>
          <cell r="X115">
            <v>39735</v>
          </cell>
          <cell r="Y115">
            <v>0</v>
          </cell>
          <cell r="Z115">
            <v>180</v>
          </cell>
          <cell r="AA115">
            <v>0</v>
          </cell>
          <cell r="AB115">
            <v>1268</v>
          </cell>
          <cell r="AC115">
            <v>39735</v>
          </cell>
          <cell r="AD115">
            <v>0</v>
          </cell>
          <cell r="AE115">
            <v>0</v>
          </cell>
          <cell r="AF115">
            <v>20000</v>
          </cell>
          <cell r="AG115">
            <v>0</v>
          </cell>
          <cell r="AH115">
            <v>0</v>
          </cell>
          <cell r="AI115">
            <v>4221594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937902719</v>
          </cell>
          <cell r="B116">
            <v>2</v>
          </cell>
          <cell r="C116">
            <v>2</v>
          </cell>
          <cell r="D116">
            <v>201209</v>
          </cell>
          <cell r="E116">
            <v>1</v>
          </cell>
          <cell r="F116">
            <v>0</v>
          </cell>
          <cell r="G116">
            <v>4358</v>
          </cell>
          <cell r="H116" t="str">
            <v xml:space="preserve">Klæbu Sparebank                                   </v>
          </cell>
          <cell r="I116">
            <v>1844266</v>
          </cell>
          <cell r="J116">
            <v>193745</v>
          </cell>
          <cell r="K116">
            <v>193745</v>
          </cell>
          <cell r="L116">
            <v>1064909</v>
          </cell>
          <cell r="M116">
            <v>5029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180667</v>
          </cell>
          <cell r="T116">
            <v>2988</v>
          </cell>
          <cell r="U116">
            <v>0</v>
          </cell>
          <cell r="V116">
            <v>0</v>
          </cell>
          <cell r="W116">
            <v>6456</v>
          </cell>
          <cell r="X116">
            <v>19740</v>
          </cell>
          <cell r="Y116">
            <v>0</v>
          </cell>
          <cell r="Z116">
            <v>0</v>
          </cell>
          <cell r="AA116">
            <v>1881</v>
          </cell>
          <cell r="AB116">
            <v>1947</v>
          </cell>
          <cell r="AC116">
            <v>19740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4229523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937903146</v>
          </cell>
          <cell r="B117">
            <v>2</v>
          </cell>
          <cell r="C117">
            <v>2</v>
          </cell>
          <cell r="D117">
            <v>201209</v>
          </cell>
          <cell r="E117">
            <v>1</v>
          </cell>
          <cell r="F117">
            <v>0</v>
          </cell>
          <cell r="G117">
            <v>4448</v>
          </cell>
          <cell r="H117" t="str">
            <v xml:space="preserve">Grong Sparebank                                   </v>
          </cell>
          <cell r="I117">
            <v>2528395</v>
          </cell>
          <cell r="J117">
            <v>249517</v>
          </cell>
          <cell r="K117">
            <v>249517</v>
          </cell>
          <cell r="L117">
            <v>1478509</v>
          </cell>
          <cell r="M117">
            <v>9665</v>
          </cell>
          <cell r="N117">
            <v>0</v>
          </cell>
          <cell r="O117">
            <v>50000</v>
          </cell>
          <cell r="P117">
            <v>0</v>
          </cell>
          <cell r="Q117">
            <v>412</v>
          </cell>
          <cell r="R117">
            <v>0</v>
          </cell>
          <cell r="S117">
            <v>180282</v>
          </cell>
          <cell r="T117">
            <v>93</v>
          </cell>
          <cell r="U117">
            <v>0</v>
          </cell>
          <cell r="V117">
            <v>0</v>
          </cell>
          <cell r="W117">
            <v>16377</v>
          </cell>
          <cell r="X117">
            <v>20000</v>
          </cell>
          <cell r="Y117">
            <v>0</v>
          </cell>
          <cell r="Z117">
            <v>0</v>
          </cell>
          <cell r="AA117">
            <v>441</v>
          </cell>
          <cell r="AB117">
            <v>1151</v>
          </cell>
          <cell r="AC117">
            <v>20000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4239188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937903235</v>
          </cell>
          <cell r="B118">
            <v>2</v>
          </cell>
          <cell r="C118">
            <v>2</v>
          </cell>
          <cell r="D118">
            <v>201209</v>
          </cell>
          <cell r="E118">
            <v>1</v>
          </cell>
          <cell r="F118">
            <v>0</v>
          </cell>
          <cell r="G118">
            <v>4465</v>
          </cell>
          <cell r="H118" t="str">
            <v xml:space="preserve">Hegra Sparebank                                   </v>
          </cell>
          <cell r="I118">
            <v>1577060</v>
          </cell>
          <cell r="J118">
            <v>142311</v>
          </cell>
          <cell r="K118">
            <v>142311</v>
          </cell>
          <cell r="L118">
            <v>859419</v>
          </cell>
          <cell r="M118">
            <v>4470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138529</v>
          </cell>
          <cell r="T118">
            <v>5277</v>
          </cell>
          <cell r="U118">
            <v>0</v>
          </cell>
          <cell r="V118">
            <v>0</v>
          </cell>
          <cell r="W118">
            <v>9971</v>
          </cell>
          <cell r="X118">
            <v>0</v>
          </cell>
          <cell r="Y118">
            <v>0</v>
          </cell>
          <cell r="Z118">
            <v>0</v>
          </cell>
          <cell r="AA118">
            <v>738</v>
          </cell>
          <cell r="AB118">
            <v>718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4243658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937903502</v>
          </cell>
          <cell r="B119">
            <v>2</v>
          </cell>
          <cell r="C119">
            <v>2</v>
          </cell>
          <cell r="D119">
            <v>201209</v>
          </cell>
          <cell r="E119">
            <v>1</v>
          </cell>
          <cell r="F119">
            <v>0</v>
          </cell>
          <cell r="G119">
            <v>4484</v>
          </cell>
          <cell r="H119" t="str">
            <v xml:space="preserve">Aasen Sparebank                                   </v>
          </cell>
          <cell r="I119">
            <v>1970513</v>
          </cell>
          <cell r="J119">
            <v>162701</v>
          </cell>
          <cell r="K119">
            <v>162701</v>
          </cell>
          <cell r="L119">
            <v>1209136</v>
          </cell>
          <cell r="M119">
            <v>6920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150887</v>
          </cell>
          <cell r="T119">
            <v>0</v>
          </cell>
          <cell r="U119">
            <v>0</v>
          </cell>
          <cell r="V119">
            <v>0</v>
          </cell>
          <cell r="W119">
            <v>12595</v>
          </cell>
          <cell r="X119">
            <v>44627</v>
          </cell>
          <cell r="Y119">
            <v>0</v>
          </cell>
          <cell r="Z119">
            <v>0</v>
          </cell>
          <cell r="AA119">
            <v>1166</v>
          </cell>
          <cell r="AB119">
            <v>0</v>
          </cell>
          <cell r="AC119">
            <v>44627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4250578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937903979</v>
          </cell>
          <cell r="B120">
            <v>2</v>
          </cell>
          <cell r="C120">
            <v>2</v>
          </cell>
          <cell r="D120">
            <v>201209</v>
          </cell>
          <cell r="E120">
            <v>1</v>
          </cell>
          <cell r="F120">
            <v>0</v>
          </cell>
          <cell r="G120">
            <v>4520</v>
          </cell>
          <cell r="H120" t="str">
            <v xml:space="preserve">Sparebanken Narvik                                </v>
          </cell>
          <cell r="I120">
            <v>5474482</v>
          </cell>
          <cell r="J120">
            <v>628067</v>
          </cell>
          <cell r="K120">
            <v>628067</v>
          </cell>
          <cell r="L120">
            <v>2898130</v>
          </cell>
          <cell r="M120">
            <v>25466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612162</v>
          </cell>
          <cell r="T120">
            <v>0</v>
          </cell>
          <cell r="U120">
            <v>0</v>
          </cell>
          <cell r="V120">
            <v>0</v>
          </cell>
          <cell r="W120">
            <v>41942</v>
          </cell>
          <cell r="X120">
            <v>25000</v>
          </cell>
          <cell r="Y120">
            <v>0</v>
          </cell>
          <cell r="Z120">
            <v>0</v>
          </cell>
          <cell r="AA120">
            <v>5504</v>
          </cell>
          <cell r="AB120">
            <v>0</v>
          </cell>
          <cell r="AC120">
            <v>25000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4276044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937904029</v>
          </cell>
          <cell r="B121">
            <v>0</v>
          </cell>
          <cell r="C121">
            <v>3</v>
          </cell>
          <cell r="D121">
            <v>201209</v>
          </cell>
          <cell r="E121">
            <v>1</v>
          </cell>
          <cell r="F121">
            <v>0</v>
          </cell>
          <cell r="G121">
            <v>4530</v>
          </cell>
          <cell r="H121" t="str">
            <v xml:space="preserve">Helgeland Sparebank                               </v>
          </cell>
          <cell r="I121">
            <v>21213524</v>
          </cell>
          <cell r="J121">
            <v>1687041</v>
          </cell>
          <cell r="K121">
            <v>1718061</v>
          </cell>
          <cell r="L121">
            <v>12531680</v>
          </cell>
          <cell r="M121">
            <v>64200</v>
          </cell>
          <cell r="N121">
            <v>0</v>
          </cell>
          <cell r="O121">
            <v>935000</v>
          </cell>
          <cell r="P121">
            <v>-1098</v>
          </cell>
          <cell r="Q121">
            <v>97340</v>
          </cell>
          <cell r="R121">
            <v>0</v>
          </cell>
          <cell r="S121">
            <v>364248</v>
          </cell>
          <cell r="T121">
            <v>17087</v>
          </cell>
          <cell r="U121">
            <v>116725</v>
          </cell>
          <cell r="V121">
            <v>110083</v>
          </cell>
          <cell r="W121">
            <v>78409</v>
          </cell>
          <cell r="X121">
            <v>218412</v>
          </cell>
          <cell r="Y121">
            <v>0</v>
          </cell>
          <cell r="Z121">
            <v>0</v>
          </cell>
          <cell r="AA121">
            <v>48714</v>
          </cell>
          <cell r="AB121">
            <v>0</v>
          </cell>
          <cell r="AC121">
            <v>218412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4340244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937904495</v>
          </cell>
          <cell r="B122">
            <v>2</v>
          </cell>
          <cell r="C122">
            <v>1</v>
          </cell>
          <cell r="D122">
            <v>201209</v>
          </cell>
          <cell r="E122">
            <v>1</v>
          </cell>
          <cell r="F122">
            <v>0</v>
          </cell>
          <cell r="G122">
            <v>4589</v>
          </cell>
          <cell r="H122" t="str">
            <v xml:space="preserve">Lofoten Sparebank                                 </v>
          </cell>
          <cell r="I122">
            <v>692546</v>
          </cell>
          <cell r="J122">
            <v>72493</v>
          </cell>
          <cell r="K122">
            <v>72493</v>
          </cell>
          <cell r="L122">
            <v>391102</v>
          </cell>
          <cell r="M122">
            <v>8123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150</v>
          </cell>
          <cell r="S122">
            <v>77988</v>
          </cell>
          <cell r="T122">
            <v>200</v>
          </cell>
          <cell r="U122">
            <v>0</v>
          </cell>
          <cell r="V122">
            <v>0</v>
          </cell>
          <cell r="W122">
            <v>6415</v>
          </cell>
          <cell r="X122">
            <v>0</v>
          </cell>
          <cell r="Y122">
            <v>0</v>
          </cell>
          <cell r="Z122">
            <v>0</v>
          </cell>
          <cell r="AA122">
            <v>357</v>
          </cell>
          <cell r="AB122">
            <v>888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4347989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937904673</v>
          </cell>
          <cell r="B123">
            <v>0</v>
          </cell>
          <cell r="C123">
            <v>1</v>
          </cell>
          <cell r="D123">
            <v>201209</v>
          </cell>
          <cell r="E123">
            <v>1</v>
          </cell>
          <cell r="F123">
            <v>0</v>
          </cell>
          <cell r="G123">
            <v>4609</v>
          </cell>
          <cell r="H123" t="str">
            <v xml:space="preserve">Gildeskål Sparebank                               </v>
          </cell>
          <cell r="I123">
            <v>557799</v>
          </cell>
          <cell r="J123">
            <v>50617</v>
          </cell>
          <cell r="K123">
            <v>50617</v>
          </cell>
          <cell r="L123">
            <v>329253</v>
          </cell>
          <cell r="M123">
            <v>1300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63371</v>
          </cell>
          <cell r="T123">
            <v>0</v>
          </cell>
          <cell r="U123">
            <v>0</v>
          </cell>
          <cell r="V123">
            <v>0</v>
          </cell>
          <cell r="W123">
            <v>1124</v>
          </cell>
          <cell r="X123">
            <v>0</v>
          </cell>
          <cell r="Y123">
            <v>0</v>
          </cell>
          <cell r="Z123">
            <v>12420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4353889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937905378</v>
          </cell>
          <cell r="B124">
            <v>2</v>
          </cell>
          <cell r="C124">
            <v>2</v>
          </cell>
          <cell r="D124">
            <v>201209</v>
          </cell>
          <cell r="E124">
            <v>1</v>
          </cell>
          <cell r="F124">
            <v>0</v>
          </cell>
          <cell r="G124">
            <v>4730</v>
          </cell>
          <cell r="H124" t="str">
            <v xml:space="preserve">Harstad Sparebank                                 </v>
          </cell>
          <cell r="I124">
            <v>2591847</v>
          </cell>
          <cell r="J124">
            <v>343716</v>
          </cell>
          <cell r="K124">
            <v>343716</v>
          </cell>
          <cell r="L124">
            <v>1480300</v>
          </cell>
          <cell r="M124">
            <v>20857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338623</v>
          </cell>
          <cell r="T124">
            <v>8915</v>
          </cell>
          <cell r="U124">
            <v>0</v>
          </cell>
          <cell r="V124">
            <v>0</v>
          </cell>
          <cell r="W124">
            <v>17492</v>
          </cell>
          <cell r="X124">
            <v>0</v>
          </cell>
          <cell r="Y124">
            <v>0</v>
          </cell>
          <cell r="Z124">
            <v>0</v>
          </cell>
          <cell r="AA124">
            <v>1568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4578245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938521549</v>
          </cell>
          <cell r="B125">
            <v>0</v>
          </cell>
          <cell r="C125">
            <v>2</v>
          </cell>
          <cell r="D125">
            <v>201209</v>
          </cell>
          <cell r="E125">
            <v>9</v>
          </cell>
          <cell r="F125">
            <v>0</v>
          </cell>
          <cell r="G125">
            <v>9942</v>
          </cell>
          <cell r="H125" t="str">
            <v xml:space="preserve">SpareBank 1 SMN Finans AS                         </v>
          </cell>
          <cell r="I125">
            <v>3127074</v>
          </cell>
          <cell r="J125">
            <v>300069</v>
          </cell>
          <cell r="K125">
            <v>389069</v>
          </cell>
          <cell r="L125">
            <v>2984915</v>
          </cell>
          <cell r="M125">
            <v>16388</v>
          </cell>
          <cell r="N125">
            <v>0</v>
          </cell>
          <cell r="O125">
            <v>245000</v>
          </cell>
          <cell r="P125">
            <v>0</v>
          </cell>
          <cell r="Q125">
            <v>55000</v>
          </cell>
          <cell r="R125">
            <v>69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54116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89000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8081358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939061045</v>
          </cell>
          <cell r="B126">
            <v>0</v>
          </cell>
          <cell r="C126">
            <v>1</v>
          </cell>
          <cell r="D126">
            <v>201209</v>
          </cell>
          <cell r="E126">
            <v>8</v>
          </cell>
          <cell r="F126">
            <v>0</v>
          </cell>
          <cell r="G126">
            <v>9888</v>
          </cell>
          <cell r="H126" t="str">
            <v xml:space="preserve">BN Boligkreditt AS                                </v>
          </cell>
          <cell r="I126">
            <v>654980</v>
          </cell>
          <cell r="J126">
            <v>278498</v>
          </cell>
          <cell r="K126">
            <v>354198</v>
          </cell>
          <cell r="L126">
            <v>247854</v>
          </cell>
          <cell r="M126">
            <v>2200</v>
          </cell>
          <cell r="N126">
            <v>0</v>
          </cell>
          <cell r="O126">
            <v>101250</v>
          </cell>
          <cell r="P126">
            <v>0</v>
          </cell>
          <cell r="Q126">
            <v>173750</v>
          </cell>
          <cell r="R126">
            <v>1367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5863</v>
          </cell>
          <cell r="X126">
            <v>0</v>
          </cell>
          <cell r="Y126">
            <v>0</v>
          </cell>
          <cell r="Z126">
            <v>0</v>
          </cell>
          <cell r="AA126">
            <v>655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75000</v>
          </cell>
          <cell r="AG126">
            <v>0</v>
          </cell>
          <cell r="AH126">
            <v>0</v>
          </cell>
          <cell r="AI126">
            <v>7965880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944024042</v>
          </cell>
          <cell r="B127">
            <v>2</v>
          </cell>
          <cell r="C127">
            <v>2</v>
          </cell>
          <cell r="D127">
            <v>201209</v>
          </cell>
          <cell r="E127">
            <v>1</v>
          </cell>
          <cell r="F127">
            <v>0</v>
          </cell>
          <cell r="G127">
            <v>1135</v>
          </cell>
          <cell r="H127" t="str">
            <v xml:space="preserve">Spydeberg Sparebank                               </v>
          </cell>
          <cell r="I127">
            <v>2006320</v>
          </cell>
          <cell r="J127">
            <v>201348</v>
          </cell>
          <cell r="K127">
            <v>201348</v>
          </cell>
          <cell r="L127">
            <v>1205567</v>
          </cell>
          <cell r="M127">
            <v>3832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173396</v>
          </cell>
          <cell r="T127">
            <v>200</v>
          </cell>
          <cell r="U127">
            <v>0</v>
          </cell>
          <cell r="V127">
            <v>0</v>
          </cell>
          <cell r="W127">
            <v>13125</v>
          </cell>
          <cell r="X127">
            <v>30000</v>
          </cell>
          <cell r="Y127">
            <v>0</v>
          </cell>
          <cell r="Z127">
            <v>0</v>
          </cell>
          <cell r="AA127">
            <v>1257</v>
          </cell>
          <cell r="AB127">
            <v>990</v>
          </cell>
          <cell r="AC127">
            <v>30000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83832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944521836</v>
          </cell>
          <cell r="B128">
            <v>1</v>
          </cell>
          <cell r="C128">
            <v>3</v>
          </cell>
          <cell r="D128">
            <v>201209</v>
          </cell>
          <cell r="E128">
            <v>1</v>
          </cell>
          <cell r="F128">
            <v>0</v>
          </cell>
          <cell r="G128">
            <v>2480</v>
          </cell>
          <cell r="H128" t="str">
            <v xml:space="preserve">SpareBank 1 Buskerud-Vestfold                     </v>
          </cell>
          <cell r="I128">
            <v>22496975</v>
          </cell>
          <cell r="J128">
            <v>1614296</v>
          </cell>
          <cell r="K128">
            <v>1661692</v>
          </cell>
          <cell r="L128">
            <v>12792692</v>
          </cell>
          <cell r="M128">
            <v>77431</v>
          </cell>
          <cell r="N128">
            <v>0</v>
          </cell>
          <cell r="O128">
            <v>280113</v>
          </cell>
          <cell r="P128">
            <v>-40</v>
          </cell>
          <cell r="Q128">
            <v>9865</v>
          </cell>
          <cell r="R128">
            <v>0</v>
          </cell>
          <cell r="S128">
            <v>1241657</v>
          </cell>
          <cell r="T128">
            <v>8802</v>
          </cell>
          <cell r="U128">
            <v>18166</v>
          </cell>
          <cell r="V128">
            <v>15423</v>
          </cell>
          <cell r="W128">
            <v>142500</v>
          </cell>
          <cell r="X128">
            <v>209740</v>
          </cell>
          <cell r="Y128">
            <v>0</v>
          </cell>
          <cell r="Z128">
            <v>8522</v>
          </cell>
          <cell r="AA128">
            <v>11244</v>
          </cell>
          <cell r="AB128">
            <v>0</v>
          </cell>
          <cell r="AC128">
            <v>209740</v>
          </cell>
          <cell r="AD128">
            <v>0</v>
          </cell>
          <cell r="AE128">
            <v>0</v>
          </cell>
          <cell r="AF128">
            <v>299805</v>
          </cell>
          <cell r="AG128">
            <v>0</v>
          </cell>
          <cell r="AH128">
            <v>0</v>
          </cell>
          <cell r="AI128">
            <v>2193290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946670081</v>
          </cell>
          <cell r="B129">
            <v>0</v>
          </cell>
          <cell r="C129">
            <v>3</v>
          </cell>
          <cell r="D129">
            <v>201209</v>
          </cell>
          <cell r="E129">
            <v>1</v>
          </cell>
          <cell r="F129">
            <v>0</v>
          </cell>
          <cell r="G129">
            <v>3890</v>
          </cell>
          <cell r="H129" t="str">
            <v xml:space="preserve">Sparebanken Sogn og Fjordane                      </v>
          </cell>
          <cell r="I129">
            <v>31932468</v>
          </cell>
          <cell r="J129">
            <v>2568397</v>
          </cell>
          <cell r="K129">
            <v>2779405</v>
          </cell>
          <cell r="L129">
            <v>19358982</v>
          </cell>
          <cell r="M129">
            <v>79860</v>
          </cell>
          <cell r="N129">
            <v>0</v>
          </cell>
          <cell r="O129">
            <v>1894953</v>
          </cell>
          <cell r="P129">
            <v>0</v>
          </cell>
          <cell r="Q129">
            <v>0</v>
          </cell>
          <cell r="R129">
            <v>0</v>
          </cell>
          <cell r="S129">
            <v>279561</v>
          </cell>
          <cell r="T129">
            <v>0</v>
          </cell>
          <cell r="U129">
            <v>123137</v>
          </cell>
          <cell r="V129">
            <v>56179</v>
          </cell>
          <cell r="W129">
            <v>211758</v>
          </cell>
          <cell r="X129">
            <v>313361</v>
          </cell>
          <cell r="Y129">
            <v>0</v>
          </cell>
          <cell r="Z129">
            <v>24215</v>
          </cell>
          <cell r="AA129">
            <v>15499</v>
          </cell>
          <cell r="AB129">
            <v>0</v>
          </cell>
          <cell r="AC129">
            <v>313361</v>
          </cell>
          <cell r="AD129">
            <v>0</v>
          </cell>
          <cell r="AE129">
            <v>0</v>
          </cell>
          <cell r="AF129">
            <v>199337</v>
          </cell>
          <cell r="AG129">
            <v>0</v>
          </cell>
          <cell r="AH129">
            <v>0</v>
          </cell>
          <cell r="AI129">
            <v>3581978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946917990</v>
          </cell>
          <cell r="B130">
            <v>0</v>
          </cell>
          <cell r="C130">
            <v>2</v>
          </cell>
          <cell r="D130">
            <v>201209</v>
          </cell>
          <cell r="E130">
            <v>8</v>
          </cell>
          <cell r="F130">
            <v>0</v>
          </cell>
          <cell r="G130">
            <v>9897</v>
          </cell>
          <cell r="H130" t="str">
            <v xml:space="preserve">Bustadkreditt Sogn og Fjordane AS                 </v>
          </cell>
          <cell r="I130">
            <v>7466935</v>
          </cell>
          <cell r="J130">
            <v>403108</v>
          </cell>
          <cell r="K130">
            <v>403108</v>
          </cell>
          <cell r="L130">
            <v>2574607</v>
          </cell>
          <cell r="M130">
            <v>12191</v>
          </cell>
          <cell r="N130">
            <v>0</v>
          </cell>
          <cell r="O130">
            <v>375000</v>
          </cell>
          <cell r="P130">
            <v>0</v>
          </cell>
          <cell r="Q130">
            <v>0</v>
          </cell>
          <cell r="R130">
            <v>28597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28462</v>
          </cell>
          <cell r="X130">
            <v>0</v>
          </cell>
          <cell r="Y130">
            <v>0</v>
          </cell>
          <cell r="Z130">
            <v>0</v>
          </cell>
          <cell r="AA130">
            <v>489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7991653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947278770</v>
          </cell>
          <cell r="B131">
            <v>2</v>
          </cell>
          <cell r="C131">
            <v>2</v>
          </cell>
          <cell r="D131">
            <v>201209</v>
          </cell>
          <cell r="E131">
            <v>1</v>
          </cell>
          <cell r="F131">
            <v>0</v>
          </cell>
          <cell r="G131">
            <v>4270</v>
          </cell>
          <cell r="H131" t="str">
            <v xml:space="preserve">Orkdal Sparebank                                  </v>
          </cell>
          <cell r="I131">
            <v>3288595</v>
          </cell>
          <cell r="J131">
            <v>387899</v>
          </cell>
          <cell r="K131">
            <v>387899</v>
          </cell>
          <cell r="L131">
            <v>1815256</v>
          </cell>
          <cell r="M131">
            <v>7577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421318</v>
          </cell>
          <cell r="T131">
            <v>467</v>
          </cell>
          <cell r="U131">
            <v>0</v>
          </cell>
          <cell r="V131">
            <v>0</v>
          </cell>
          <cell r="W131">
            <v>21021</v>
          </cell>
          <cell r="X131">
            <v>0</v>
          </cell>
          <cell r="Y131">
            <v>0</v>
          </cell>
          <cell r="Z131">
            <v>0</v>
          </cell>
          <cell r="AA131">
            <v>1180</v>
          </cell>
          <cell r="AB131">
            <v>5514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4152245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948396882</v>
          </cell>
          <cell r="B132">
            <v>0</v>
          </cell>
          <cell r="C132">
            <v>2</v>
          </cell>
          <cell r="D132">
            <v>201209</v>
          </cell>
          <cell r="E132">
            <v>9</v>
          </cell>
          <cell r="F132">
            <v>0</v>
          </cell>
          <cell r="G132">
            <v>9938</v>
          </cell>
          <cell r="H132" t="str">
            <v xml:space="preserve">SpareBank 1 Gruppen Finans AS                     </v>
          </cell>
          <cell r="I132">
            <v>1425467</v>
          </cell>
          <cell r="J132">
            <v>401834</v>
          </cell>
          <cell r="K132">
            <v>456834</v>
          </cell>
          <cell r="L132">
            <v>1385779</v>
          </cell>
          <cell r="M132">
            <v>0</v>
          </cell>
          <cell r="N132">
            <v>0</v>
          </cell>
          <cell r="O132">
            <v>215200</v>
          </cell>
          <cell r="P132">
            <v>0</v>
          </cell>
          <cell r="Q132">
            <v>188869</v>
          </cell>
          <cell r="R132">
            <v>24345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24285</v>
          </cell>
          <cell r="AA132">
            <v>1939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55000</v>
          </cell>
          <cell r="AG132">
            <v>0</v>
          </cell>
          <cell r="AH132">
            <v>0</v>
          </cell>
          <cell r="AI132">
            <v>8064970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952706365</v>
          </cell>
          <cell r="B133">
            <v>1</v>
          </cell>
          <cell r="C133">
            <v>3</v>
          </cell>
          <cell r="D133">
            <v>201209</v>
          </cell>
          <cell r="E133">
            <v>1</v>
          </cell>
          <cell r="F133">
            <v>0</v>
          </cell>
          <cell r="G133">
            <v>4701</v>
          </cell>
          <cell r="H133" t="str">
            <v xml:space="preserve">SpareBank 1 Nord-Norge                            </v>
          </cell>
          <cell r="I133">
            <v>72910881</v>
          </cell>
          <cell r="J133">
            <v>4807844</v>
          </cell>
          <cell r="K133">
            <v>5172415</v>
          </cell>
          <cell r="L133">
            <v>38929586</v>
          </cell>
          <cell r="M133">
            <v>203499</v>
          </cell>
          <cell r="N133">
            <v>0</v>
          </cell>
          <cell r="O133">
            <v>1655225</v>
          </cell>
          <cell r="P133">
            <v>0</v>
          </cell>
          <cell r="Q133">
            <v>245179</v>
          </cell>
          <cell r="R133">
            <v>18602</v>
          </cell>
          <cell r="S133">
            <v>2802955</v>
          </cell>
          <cell r="T133">
            <v>132885</v>
          </cell>
          <cell r="U133">
            <v>231406</v>
          </cell>
          <cell r="V133">
            <v>0</v>
          </cell>
          <cell r="W133">
            <v>422262</v>
          </cell>
          <cell r="X133">
            <v>342318</v>
          </cell>
          <cell r="Y133">
            <v>0</v>
          </cell>
          <cell r="Z133">
            <v>0</v>
          </cell>
          <cell r="AA133">
            <v>0</v>
          </cell>
          <cell r="AB133">
            <v>8476</v>
          </cell>
          <cell r="AC133">
            <v>342318</v>
          </cell>
          <cell r="AD133">
            <v>0</v>
          </cell>
          <cell r="AE133">
            <v>0</v>
          </cell>
          <cell r="AF133">
            <v>996426</v>
          </cell>
          <cell r="AG133">
            <v>0</v>
          </cell>
          <cell r="AH133">
            <v>0</v>
          </cell>
          <cell r="AI133">
            <v>4557388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953299216</v>
          </cell>
          <cell r="B134">
            <v>0</v>
          </cell>
          <cell r="C134">
            <v>3</v>
          </cell>
          <cell r="D134">
            <v>201209</v>
          </cell>
          <cell r="E134">
            <v>2</v>
          </cell>
          <cell r="F134">
            <v>0</v>
          </cell>
          <cell r="G134">
            <v>9680</v>
          </cell>
          <cell r="H134" t="str">
            <v xml:space="preserve">Storebrand Bank ASA                               </v>
          </cell>
          <cell r="I134">
            <v>31308612</v>
          </cell>
          <cell r="J134">
            <v>2409484</v>
          </cell>
          <cell r="K134">
            <v>2717979</v>
          </cell>
          <cell r="L134">
            <v>16959656</v>
          </cell>
          <cell r="M134">
            <v>44150</v>
          </cell>
          <cell r="N134">
            <v>0</v>
          </cell>
          <cell r="O134">
            <v>960558</v>
          </cell>
          <cell r="P134">
            <v>0</v>
          </cell>
          <cell r="Q134">
            <v>156000</v>
          </cell>
          <cell r="R134">
            <v>1085820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74487</v>
          </cell>
          <cell r="X134">
            <v>279342</v>
          </cell>
          <cell r="Y134">
            <v>0</v>
          </cell>
          <cell r="Z134">
            <v>72126</v>
          </cell>
          <cell r="AA134">
            <v>0</v>
          </cell>
          <cell r="AB134">
            <v>0</v>
          </cell>
          <cell r="AC134">
            <v>279342</v>
          </cell>
          <cell r="AD134">
            <v>9323</v>
          </cell>
          <cell r="AE134">
            <v>0</v>
          </cell>
          <cell r="AF134">
            <v>299233</v>
          </cell>
          <cell r="AG134">
            <v>0</v>
          </cell>
          <cell r="AH134">
            <v>0</v>
          </cell>
          <cell r="AI134">
            <v>7379765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955008863</v>
          </cell>
          <cell r="B135">
            <v>2</v>
          </cell>
          <cell r="C135">
            <v>2</v>
          </cell>
          <cell r="D135">
            <v>201209</v>
          </cell>
          <cell r="E135">
            <v>1</v>
          </cell>
          <cell r="F135">
            <v>0</v>
          </cell>
          <cell r="G135">
            <v>4605</v>
          </cell>
          <cell r="H135" t="str">
            <v xml:space="preserve">Ofoten Sparebank                                  </v>
          </cell>
          <cell r="I135">
            <v>1635150</v>
          </cell>
          <cell r="J135">
            <v>144493</v>
          </cell>
          <cell r="K135">
            <v>144493</v>
          </cell>
          <cell r="L135">
            <v>974636</v>
          </cell>
          <cell r="M135">
            <v>4600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124391</v>
          </cell>
          <cell r="T135">
            <v>0</v>
          </cell>
          <cell r="U135">
            <v>0</v>
          </cell>
          <cell r="V135">
            <v>0</v>
          </cell>
          <cell r="W135">
            <v>14932</v>
          </cell>
          <cell r="X135">
            <v>38875</v>
          </cell>
          <cell r="Y135">
            <v>0</v>
          </cell>
          <cell r="Z135">
            <v>540</v>
          </cell>
          <cell r="AA135">
            <v>1558</v>
          </cell>
          <cell r="AB135">
            <v>2353</v>
          </cell>
          <cell r="AC135">
            <v>38875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4352589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956548888</v>
          </cell>
          <cell r="B136">
            <v>2</v>
          </cell>
          <cell r="C136">
            <v>2</v>
          </cell>
          <cell r="D136">
            <v>201209</v>
          </cell>
          <cell r="E136">
            <v>1</v>
          </cell>
          <cell r="F136">
            <v>0</v>
          </cell>
          <cell r="G136">
            <v>4280</v>
          </cell>
          <cell r="H136" t="str">
            <v xml:space="preserve">Rørosbanken Røros Sparebank                       </v>
          </cell>
          <cell r="I136">
            <v>3555506</v>
          </cell>
          <cell r="J136">
            <v>394003</v>
          </cell>
          <cell r="K136">
            <v>394003</v>
          </cell>
          <cell r="L136">
            <v>2100700</v>
          </cell>
          <cell r="M136">
            <v>19000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348353</v>
          </cell>
          <cell r="T136">
            <v>0</v>
          </cell>
          <cell r="U136">
            <v>0</v>
          </cell>
          <cell r="V136">
            <v>0</v>
          </cell>
          <cell r="W136">
            <v>23090</v>
          </cell>
          <cell r="X136">
            <v>50000</v>
          </cell>
          <cell r="Y136">
            <v>0</v>
          </cell>
          <cell r="Z136">
            <v>0</v>
          </cell>
          <cell r="AA136">
            <v>3739</v>
          </cell>
          <cell r="AB136">
            <v>849</v>
          </cell>
          <cell r="AC136">
            <v>50000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4171245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958422830</v>
          </cell>
          <cell r="B137">
            <v>0</v>
          </cell>
          <cell r="C137">
            <v>1</v>
          </cell>
          <cell r="D137">
            <v>201209</v>
          </cell>
          <cell r="E137">
            <v>9</v>
          </cell>
          <cell r="F137">
            <v>1</v>
          </cell>
          <cell r="G137">
            <v>9903</v>
          </cell>
          <cell r="H137" t="str">
            <v xml:space="preserve">Lindorff Capital AS                               </v>
          </cell>
          <cell r="I137">
            <v>578009</v>
          </cell>
          <cell r="J137">
            <v>198133</v>
          </cell>
          <cell r="K137">
            <v>198133</v>
          </cell>
          <cell r="L137">
            <v>610662</v>
          </cell>
          <cell r="M137">
            <v>0</v>
          </cell>
          <cell r="N137">
            <v>0</v>
          </cell>
          <cell r="O137">
            <v>100000</v>
          </cell>
          <cell r="P137">
            <v>0</v>
          </cell>
          <cell r="Q137">
            <v>5000</v>
          </cell>
          <cell r="R137">
            <v>93250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58281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7991653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963415524</v>
          </cell>
          <cell r="B138">
            <v>0</v>
          </cell>
          <cell r="C138">
            <v>2</v>
          </cell>
          <cell r="D138">
            <v>201209</v>
          </cell>
          <cell r="E138">
            <v>8</v>
          </cell>
          <cell r="F138">
            <v>0</v>
          </cell>
          <cell r="G138">
            <v>9862</v>
          </cell>
          <cell r="H138" t="str">
            <v xml:space="preserve">KLP Kreditt AS                                    </v>
          </cell>
          <cell r="I138">
            <v>1364062</v>
          </cell>
          <cell r="J138">
            <v>306517</v>
          </cell>
          <cell r="K138">
            <v>306517</v>
          </cell>
          <cell r="L138">
            <v>463293</v>
          </cell>
          <cell r="M138">
            <v>0</v>
          </cell>
          <cell r="N138">
            <v>0</v>
          </cell>
          <cell r="O138">
            <v>50000</v>
          </cell>
          <cell r="P138">
            <v>0</v>
          </cell>
          <cell r="Q138">
            <v>0</v>
          </cell>
          <cell r="R138">
            <v>106518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1567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7758416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964433798</v>
          </cell>
          <cell r="B139">
            <v>0</v>
          </cell>
          <cell r="C139">
            <v>1</v>
          </cell>
          <cell r="D139">
            <v>201209</v>
          </cell>
          <cell r="E139">
            <v>9</v>
          </cell>
          <cell r="F139">
            <v>1</v>
          </cell>
          <cell r="G139">
            <v>9934</v>
          </cell>
          <cell r="H139" t="str">
            <v xml:space="preserve">Finaref AS                                        </v>
          </cell>
          <cell r="I139">
            <v>512758</v>
          </cell>
          <cell r="J139">
            <v>104508</v>
          </cell>
          <cell r="K139">
            <v>104508</v>
          </cell>
          <cell r="L139">
            <v>551300</v>
          </cell>
          <cell r="M139">
            <v>9460</v>
          </cell>
          <cell r="N139">
            <v>0</v>
          </cell>
          <cell r="O139">
            <v>15000</v>
          </cell>
          <cell r="P139">
            <v>0</v>
          </cell>
          <cell r="Q139">
            <v>0</v>
          </cell>
          <cell r="R139">
            <v>90107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38615</v>
          </cell>
          <cell r="X139">
            <v>0</v>
          </cell>
          <cell r="Y139">
            <v>0</v>
          </cell>
          <cell r="Z139">
            <v>0</v>
          </cell>
          <cell r="AA139">
            <v>597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8064970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968018124</v>
          </cell>
          <cell r="B140">
            <v>0</v>
          </cell>
          <cell r="C140">
            <v>1</v>
          </cell>
          <cell r="D140">
            <v>201209</v>
          </cell>
          <cell r="E140">
            <v>9</v>
          </cell>
          <cell r="F140">
            <v>3</v>
          </cell>
          <cell r="G140">
            <v>9931</v>
          </cell>
          <cell r="H140" t="str">
            <v xml:space="preserve">FCE Bank NUF                                      </v>
          </cell>
          <cell r="I140">
            <v>87227</v>
          </cell>
          <cell r="J140">
            <v>0</v>
          </cell>
          <cell r="K140">
            <v>0</v>
          </cell>
          <cell r="L140">
            <v>0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2487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956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8055510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970892958</v>
          </cell>
          <cell r="B141">
            <v>0</v>
          </cell>
          <cell r="C141">
            <v>1</v>
          </cell>
          <cell r="D141">
            <v>201209</v>
          </cell>
          <cell r="E141">
            <v>2</v>
          </cell>
          <cell r="F141">
            <v>3</v>
          </cell>
          <cell r="G141">
            <v>8301</v>
          </cell>
          <cell r="H141" t="str">
            <v xml:space="preserve">Citibank NUF                                      </v>
          </cell>
          <cell r="I141">
            <v>527099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1780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-3966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4952521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971049944</v>
          </cell>
          <cell r="B142">
            <v>0</v>
          </cell>
          <cell r="C142">
            <v>3</v>
          </cell>
          <cell r="D142">
            <v>201209</v>
          </cell>
          <cell r="E142">
            <v>2</v>
          </cell>
          <cell r="F142">
            <v>3</v>
          </cell>
          <cell r="G142">
            <v>9750</v>
          </cell>
          <cell r="H142" t="str">
            <v xml:space="preserve">Skandinaviska Enskilda banken AB NUF              </v>
          </cell>
          <cell r="I142">
            <v>114223541</v>
          </cell>
          <cell r="J142">
            <v>0</v>
          </cell>
          <cell r="K142">
            <v>0</v>
          </cell>
          <cell r="L142">
            <v>0</v>
          </cell>
          <cell r="M142">
            <v>40562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575617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7421746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971171324</v>
          </cell>
          <cell r="B143">
            <v>0</v>
          </cell>
          <cell r="C143">
            <v>3</v>
          </cell>
          <cell r="D143">
            <v>201209</v>
          </cell>
          <cell r="E143">
            <v>2</v>
          </cell>
          <cell r="F143">
            <v>3</v>
          </cell>
          <cell r="G143">
            <v>9055</v>
          </cell>
          <cell r="H143" t="str">
            <v xml:space="preserve">Handelsbanken NUF                                 </v>
          </cell>
          <cell r="I143">
            <v>148431156</v>
          </cell>
          <cell r="J143">
            <v>0</v>
          </cell>
          <cell r="K143">
            <v>0</v>
          </cell>
          <cell r="L143">
            <v>0</v>
          </cell>
          <cell r="M143">
            <v>35880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5224995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444979</v>
          </cell>
          <cell r="X143">
            <v>0</v>
          </cell>
          <cell r="Y143">
            <v>0</v>
          </cell>
          <cell r="Z143">
            <v>519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5227843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971227222</v>
          </cell>
          <cell r="B144">
            <v>0</v>
          </cell>
          <cell r="C144">
            <v>3</v>
          </cell>
          <cell r="D144">
            <v>201209</v>
          </cell>
          <cell r="E144">
            <v>8</v>
          </cell>
          <cell r="F144">
            <v>1</v>
          </cell>
          <cell r="G144">
            <v>9874</v>
          </cell>
          <cell r="H144" t="str">
            <v xml:space="preserve">Nordea Eiendomskreditt AS                         </v>
          </cell>
          <cell r="I144">
            <v>112906828</v>
          </cell>
          <cell r="J144">
            <v>4155323</v>
          </cell>
          <cell r="K144">
            <v>4869712</v>
          </cell>
          <cell r="L144">
            <v>45068965</v>
          </cell>
          <cell r="M144">
            <v>14400</v>
          </cell>
          <cell r="N144">
            <v>0</v>
          </cell>
          <cell r="O144">
            <v>1533627</v>
          </cell>
          <cell r="P144">
            <v>0</v>
          </cell>
          <cell r="Q144">
            <v>0</v>
          </cell>
          <cell r="R144">
            <v>2687307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574787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780000</v>
          </cell>
          <cell r="AG144">
            <v>0</v>
          </cell>
          <cell r="AH144">
            <v>0</v>
          </cell>
          <cell r="AI144">
            <v>7799277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975962288</v>
          </cell>
          <cell r="B145">
            <v>0</v>
          </cell>
          <cell r="C145">
            <v>2</v>
          </cell>
          <cell r="D145">
            <v>201209</v>
          </cell>
          <cell r="E145">
            <v>9</v>
          </cell>
          <cell r="F145">
            <v>3</v>
          </cell>
          <cell r="G145">
            <v>9922</v>
          </cell>
          <cell r="H145" t="str">
            <v xml:space="preserve">De Lage Landen Finans Norge NUF                   </v>
          </cell>
          <cell r="I145">
            <v>1817358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121938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2690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8034015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975963748</v>
          </cell>
          <cell r="B146">
            <v>0</v>
          </cell>
          <cell r="C146">
            <v>2</v>
          </cell>
          <cell r="D146">
            <v>201209</v>
          </cell>
          <cell r="E146">
            <v>9</v>
          </cell>
          <cell r="F146">
            <v>0</v>
          </cell>
          <cell r="G146">
            <v>9925</v>
          </cell>
          <cell r="H146" t="str">
            <v xml:space="preserve">SpareBank 1 Finans Østlandet AS                   </v>
          </cell>
          <cell r="I146">
            <v>3512270</v>
          </cell>
          <cell r="J146">
            <v>287143</v>
          </cell>
          <cell r="K146">
            <v>287143</v>
          </cell>
          <cell r="L146">
            <v>2725362</v>
          </cell>
          <cell r="M146">
            <v>9250</v>
          </cell>
          <cell r="N146">
            <v>0</v>
          </cell>
          <cell r="O146">
            <v>285000</v>
          </cell>
          <cell r="P146">
            <v>0</v>
          </cell>
          <cell r="Q146">
            <v>0</v>
          </cell>
          <cell r="R146">
            <v>2143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22178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8055496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975965244</v>
          </cell>
          <cell r="B147">
            <v>0</v>
          </cell>
          <cell r="C147">
            <v>3</v>
          </cell>
          <cell r="D147">
            <v>201209</v>
          </cell>
          <cell r="E147">
            <v>2</v>
          </cell>
          <cell r="F147">
            <v>3</v>
          </cell>
          <cell r="G147">
            <v>9021</v>
          </cell>
          <cell r="H147" t="str">
            <v xml:space="preserve">BNP Paribas NUF                                   </v>
          </cell>
          <cell r="I147">
            <v>17630033</v>
          </cell>
          <cell r="J147">
            <v>0</v>
          </cell>
          <cell r="K147">
            <v>0</v>
          </cell>
          <cell r="L147">
            <v>0</v>
          </cell>
          <cell r="M147">
            <v>3573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857303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13715</v>
          </cell>
          <cell r="X147">
            <v>0</v>
          </cell>
          <cell r="Y147">
            <v>0</v>
          </cell>
          <cell r="Z147">
            <v>4041</v>
          </cell>
          <cell r="AA147">
            <v>2901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5191963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975998428</v>
          </cell>
          <cell r="B148">
            <v>0</v>
          </cell>
          <cell r="C148">
            <v>1</v>
          </cell>
          <cell r="D148">
            <v>201209</v>
          </cell>
          <cell r="E148">
            <v>9</v>
          </cell>
          <cell r="F148">
            <v>1</v>
          </cell>
          <cell r="G148">
            <v>9919</v>
          </cell>
          <cell r="H148" t="str">
            <v xml:space="preserve">Møller Bilfinans AS                               </v>
          </cell>
          <cell r="I148">
            <v>595318</v>
          </cell>
          <cell r="J148">
            <v>475690</v>
          </cell>
          <cell r="K148">
            <v>475690</v>
          </cell>
          <cell r="L148">
            <v>869777</v>
          </cell>
          <cell r="M148">
            <v>2853</v>
          </cell>
          <cell r="N148">
            <v>0</v>
          </cell>
          <cell r="O148">
            <v>46251</v>
          </cell>
          <cell r="P148">
            <v>0</v>
          </cell>
          <cell r="Q148">
            <v>0</v>
          </cell>
          <cell r="R148">
            <v>79440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35665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8011039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976546180</v>
          </cell>
          <cell r="B149">
            <v>0</v>
          </cell>
          <cell r="C149">
            <v>2</v>
          </cell>
          <cell r="D149">
            <v>201209</v>
          </cell>
          <cell r="E149">
            <v>2</v>
          </cell>
          <cell r="F149">
            <v>0</v>
          </cell>
          <cell r="G149">
            <v>9696</v>
          </cell>
          <cell r="H149" t="str">
            <v xml:space="preserve">Netfonds Bank ASA                                 </v>
          </cell>
          <cell r="I149">
            <v>1430116</v>
          </cell>
          <cell r="J149">
            <v>142339</v>
          </cell>
          <cell r="K149">
            <v>142339</v>
          </cell>
          <cell r="L149">
            <v>426212</v>
          </cell>
          <cell r="M149">
            <v>0</v>
          </cell>
          <cell r="N149">
            <v>0</v>
          </cell>
          <cell r="O149">
            <v>41000</v>
          </cell>
          <cell r="P149">
            <v>0</v>
          </cell>
          <cell r="Q149">
            <v>0</v>
          </cell>
          <cell r="R149">
            <v>104521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14796</v>
          </cell>
          <cell r="X149">
            <v>0</v>
          </cell>
          <cell r="Y149">
            <v>0</v>
          </cell>
          <cell r="Z149">
            <v>0</v>
          </cell>
          <cell r="AA149">
            <v>1639</v>
          </cell>
          <cell r="AB149">
            <v>1543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7379765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976702387</v>
          </cell>
          <cell r="B150">
            <v>0</v>
          </cell>
          <cell r="C150">
            <v>1</v>
          </cell>
          <cell r="D150">
            <v>201209</v>
          </cell>
          <cell r="E150">
            <v>9</v>
          </cell>
          <cell r="F150">
            <v>3</v>
          </cell>
          <cell r="G150">
            <v>9810</v>
          </cell>
          <cell r="H150" t="str">
            <v xml:space="preserve">Key Equipment Finance Nordic AB NUF               </v>
          </cell>
          <cell r="I150">
            <v>78051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64241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3810</v>
          </cell>
          <cell r="X150">
            <v>0</v>
          </cell>
          <cell r="Y150">
            <v>0</v>
          </cell>
          <cell r="Z150">
            <v>0</v>
          </cell>
          <cell r="AA150">
            <v>77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7646923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976928989</v>
          </cell>
          <cell r="B151">
            <v>0</v>
          </cell>
          <cell r="C151">
            <v>1</v>
          </cell>
          <cell r="D151">
            <v>201209</v>
          </cell>
          <cell r="E151">
            <v>9</v>
          </cell>
          <cell r="F151">
            <v>3</v>
          </cell>
          <cell r="G151">
            <v>9917</v>
          </cell>
          <cell r="H151" t="str">
            <v xml:space="preserve">D. Carnegie AB Norway Branch NUF                  </v>
          </cell>
          <cell r="I151">
            <v>80017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29203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8175</v>
          </cell>
          <cell r="X151">
            <v>0</v>
          </cell>
          <cell r="Y151">
            <v>0</v>
          </cell>
          <cell r="Z151">
            <v>0</v>
          </cell>
          <cell r="AA151">
            <v>732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8008186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977041244</v>
          </cell>
          <cell r="B152">
            <v>0</v>
          </cell>
          <cell r="C152">
            <v>1</v>
          </cell>
          <cell r="D152">
            <v>201209</v>
          </cell>
          <cell r="E152">
            <v>1</v>
          </cell>
          <cell r="F152">
            <v>0</v>
          </cell>
          <cell r="G152">
            <v>1254</v>
          </cell>
          <cell r="H152" t="str">
            <v xml:space="preserve">Cultura Sparebank                                 </v>
          </cell>
          <cell r="I152">
            <v>526491</v>
          </cell>
          <cell r="J152">
            <v>50622</v>
          </cell>
          <cell r="K152">
            <v>50622</v>
          </cell>
          <cell r="L152">
            <v>307450</v>
          </cell>
          <cell r="M152">
            <v>1327</v>
          </cell>
          <cell r="N152">
            <v>0</v>
          </cell>
          <cell r="O152">
            <v>51002</v>
          </cell>
          <cell r="P152">
            <v>-803</v>
          </cell>
          <cell r="Q152">
            <v>0</v>
          </cell>
          <cell r="R152">
            <v>0</v>
          </cell>
          <cell r="S152">
            <v>3103</v>
          </cell>
          <cell r="T152">
            <v>0</v>
          </cell>
          <cell r="U152">
            <v>2370</v>
          </cell>
          <cell r="V152">
            <v>0</v>
          </cell>
          <cell r="W152">
            <v>6</v>
          </cell>
          <cell r="X152">
            <v>0</v>
          </cell>
          <cell r="Y152">
            <v>0</v>
          </cell>
          <cell r="Z152">
            <v>139</v>
          </cell>
          <cell r="AA152">
            <v>0</v>
          </cell>
          <cell r="AB152">
            <v>409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90959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977068983</v>
          </cell>
          <cell r="B153">
            <v>0</v>
          </cell>
          <cell r="C153">
            <v>1</v>
          </cell>
          <cell r="D153">
            <v>201209</v>
          </cell>
          <cell r="E153">
            <v>9</v>
          </cell>
          <cell r="F153">
            <v>3</v>
          </cell>
          <cell r="G153">
            <v>9921</v>
          </cell>
          <cell r="H153" t="str">
            <v xml:space="preserve">Scania Finans AB  NUF                             </v>
          </cell>
          <cell r="I153">
            <v>677239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-170476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7929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8034015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977074010</v>
          </cell>
          <cell r="B154">
            <v>0</v>
          </cell>
          <cell r="C154">
            <v>3</v>
          </cell>
          <cell r="D154">
            <v>201209</v>
          </cell>
          <cell r="E154">
            <v>2</v>
          </cell>
          <cell r="F154">
            <v>3</v>
          </cell>
          <cell r="G154">
            <v>8602</v>
          </cell>
          <cell r="H154" t="str">
            <v xml:space="preserve">Fokus Bank Filial av Danske Bank NUF              </v>
          </cell>
          <cell r="I154">
            <v>223356745</v>
          </cell>
          <cell r="J154">
            <v>0</v>
          </cell>
          <cell r="K154">
            <v>0</v>
          </cell>
          <cell r="L154">
            <v>0</v>
          </cell>
          <cell r="M154">
            <v>103440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1359125</v>
          </cell>
          <cell r="X154">
            <v>0</v>
          </cell>
          <cell r="Y154">
            <v>0</v>
          </cell>
          <cell r="Z154">
            <v>0</v>
          </cell>
          <cell r="AA154">
            <v>158907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5055961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978690920</v>
          </cell>
          <cell r="B155">
            <v>0</v>
          </cell>
          <cell r="C155">
            <v>2</v>
          </cell>
          <cell r="D155">
            <v>201209</v>
          </cell>
          <cell r="E155">
            <v>9</v>
          </cell>
          <cell r="F155">
            <v>3</v>
          </cell>
          <cell r="G155">
            <v>9920</v>
          </cell>
          <cell r="H155" t="str">
            <v xml:space="preserve">Toyota Kreditbank Norge NUF                       </v>
          </cell>
          <cell r="I155">
            <v>4892860</v>
          </cell>
          <cell r="J155">
            <v>0</v>
          </cell>
          <cell r="K155">
            <v>0</v>
          </cell>
          <cell r="L155">
            <v>0</v>
          </cell>
          <cell r="M155">
            <v>22976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472951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40792</v>
          </cell>
          <cell r="X155">
            <v>0</v>
          </cell>
          <cell r="Y155">
            <v>0</v>
          </cell>
          <cell r="Z155">
            <v>74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8034015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979264704</v>
          </cell>
          <cell r="B156">
            <v>0</v>
          </cell>
          <cell r="C156">
            <v>2</v>
          </cell>
          <cell r="D156">
            <v>201209</v>
          </cell>
          <cell r="E156">
            <v>2</v>
          </cell>
          <cell r="F156">
            <v>3</v>
          </cell>
          <cell r="G156">
            <v>9180</v>
          </cell>
          <cell r="H156" t="str">
            <v xml:space="preserve">GE Money Bank NUF                                 </v>
          </cell>
          <cell r="I156">
            <v>5495944</v>
          </cell>
          <cell r="J156">
            <v>0</v>
          </cell>
          <cell r="K156">
            <v>0</v>
          </cell>
          <cell r="L156">
            <v>0</v>
          </cell>
          <cell r="M156">
            <v>1283565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3452476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248215</v>
          </cell>
          <cell r="X156">
            <v>0</v>
          </cell>
          <cell r="Y156">
            <v>0</v>
          </cell>
          <cell r="Z156">
            <v>2440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6511408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979391285</v>
          </cell>
          <cell r="B157">
            <v>0</v>
          </cell>
          <cell r="C157">
            <v>2</v>
          </cell>
          <cell r="D157">
            <v>201209</v>
          </cell>
          <cell r="E157">
            <v>8</v>
          </cell>
          <cell r="F157">
            <v>0</v>
          </cell>
          <cell r="G157">
            <v>9880</v>
          </cell>
          <cell r="H157" t="str">
            <v xml:space="preserve">Eiendomskreditt                                   </v>
          </cell>
          <cell r="I157">
            <v>4464729</v>
          </cell>
          <cell r="J157">
            <v>267267</v>
          </cell>
          <cell r="K157">
            <v>372267</v>
          </cell>
          <cell r="L157">
            <v>2710088</v>
          </cell>
          <cell r="M157">
            <v>1170</v>
          </cell>
          <cell r="N157">
            <v>0</v>
          </cell>
          <cell r="O157">
            <v>272000</v>
          </cell>
          <cell r="P157">
            <v>0</v>
          </cell>
          <cell r="Q157">
            <v>6137</v>
          </cell>
          <cell r="R157">
            <v>24579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15362</v>
          </cell>
          <cell r="X157">
            <v>0</v>
          </cell>
          <cell r="Y157">
            <v>0</v>
          </cell>
          <cell r="Z157">
            <v>0</v>
          </cell>
          <cell r="AA157">
            <v>761</v>
          </cell>
          <cell r="AB157">
            <v>3026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7800447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979598378</v>
          </cell>
          <cell r="B158">
            <v>0</v>
          </cell>
          <cell r="C158">
            <v>2</v>
          </cell>
          <cell r="D158">
            <v>201209</v>
          </cell>
          <cell r="E158">
            <v>9</v>
          </cell>
          <cell r="F158">
            <v>3</v>
          </cell>
          <cell r="G158">
            <v>9911</v>
          </cell>
          <cell r="H158" t="str">
            <v xml:space="preserve">Handelsbanken Finans NUF                          </v>
          </cell>
          <cell r="I158">
            <v>1739549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18395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15276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8008186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980374181</v>
          </cell>
          <cell r="B159">
            <v>0</v>
          </cell>
          <cell r="C159">
            <v>3</v>
          </cell>
          <cell r="D159">
            <v>201209</v>
          </cell>
          <cell r="E159">
            <v>2</v>
          </cell>
          <cell r="F159">
            <v>0</v>
          </cell>
          <cell r="G159">
            <v>9365</v>
          </cell>
          <cell r="H159" t="str">
            <v xml:space="preserve">Landkreditt Bank AS                               </v>
          </cell>
          <cell r="I159">
            <v>15573235</v>
          </cell>
          <cell r="J159">
            <v>1080488</v>
          </cell>
          <cell r="K159">
            <v>1080488</v>
          </cell>
          <cell r="L159">
            <v>8670297</v>
          </cell>
          <cell r="M159">
            <v>0</v>
          </cell>
          <cell r="N159">
            <v>0</v>
          </cell>
          <cell r="O159">
            <v>950000</v>
          </cell>
          <cell r="P159">
            <v>0</v>
          </cell>
          <cell r="Q159">
            <v>0</v>
          </cell>
          <cell r="R159">
            <v>169688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41404</v>
          </cell>
          <cell r="X159">
            <v>0</v>
          </cell>
          <cell r="Y159">
            <v>0</v>
          </cell>
          <cell r="Z159">
            <v>36617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7228432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980844854</v>
          </cell>
          <cell r="B160">
            <v>0</v>
          </cell>
          <cell r="C160">
            <v>2</v>
          </cell>
          <cell r="D160">
            <v>201209</v>
          </cell>
          <cell r="E160">
            <v>9</v>
          </cell>
          <cell r="F160">
            <v>1</v>
          </cell>
          <cell r="G160">
            <v>9914</v>
          </cell>
          <cell r="H160" t="str">
            <v xml:space="preserve">Enter Card AS                                     </v>
          </cell>
          <cell r="I160">
            <v>9558769</v>
          </cell>
          <cell r="J160">
            <v>1663668</v>
          </cell>
          <cell r="K160">
            <v>1711668</v>
          </cell>
          <cell r="L160">
            <v>8481702</v>
          </cell>
          <cell r="M160">
            <v>0</v>
          </cell>
          <cell r="N160">
            <v>0</v>
          </cell>
          <cell r="O160">
            <v>160481</v>
          </cell>
          <cell r="P160">
            <v>0</v>
          </cell>
          <cell r="Q160">
            <v>0</v>
          </cell>
          <cell r="R160">
            <v>1404217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320341</v>
          </cell>
          <cell r="X160">
            <v>0</v>
          </cell>
          <cell r="Y160">
            <v>0</v>
          </cell>
          <cell r="Z160">
            <v>44822</v>
          </cell>
          <cell r="AA160">
            <v>1741</v>
          </cell>
          <cell r="AB160">
            <v>0</v>
          </cell>
          <cell r="AC160">
            <v>0</v>
          </cell>
          <cell r="AD160">
            <v>48000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8008186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981060113</v>
          </cell>
          <cell r="B161">
            <v>0</v>
          </cell>
          <cell r="C161">
            <v>2</v>
          </cell>
          <cell r="D161">
            <v>201209</v>
          </cell>
          <cell r="E161">
            <v>9</v>
          </cell>
          <cell r="F161">
            <v>3</v>
          </cell>
          <cell r="G161">
            <v>9915</v>
          </cell>
          <cell r="H161" t="str">
            <v xml:space="preserve">BMV Financial Services NUF                        </v>
          </cell>
          <cell r="I161">
            <v>3346004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215326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25821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8008186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981203267</v>
          </cell>
          <cell r="B162">
            <v>0</v>
          </cell>
          <cell r="C162">
            <v>3</v>
          </cell>
          <cell r="D162">
            <v>201209</v>
          </cell>
          <cell r="E162">
            <v>8</v>
          </cell>
          <cell r="F162">
            <v>0</v>
          </cell>
          <cell r="G162">
            <v>9882</v>
          </cell>
          <cell r="H162" t="str">
            <v xml:space="preserve">Kommunalbanken AS                                 </v>
          </cell>
          <cell r="I162">
            <v>380804008</v>
          </cell>
          <cell r="J162">
            <v>6340853</v>
          </cell>
          <cell r="K162">
            <v>7919543</v>
          </cell>
          <cell r="L162">
            <v>57156325</v>
          </cell>
          <cell r="M162">
            <v>0</v>
          </cell>
          <cell r="N162">
            <v>0</v>
          </cell>
          <cell r="O162">
            <v>2144625</v>
          </cell>
          <cell r="P162">
            <v>0</v>
          </cell>
          <cell r="Q162">
            <v>0</v>
          </cell>
          <cell r="R162">
            <v>3373081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1547517</v>
          </cell>
          <cell r="X162">
            <v>0</v>
          </cell>
          <cell r="Y162">
            <v>0</v>
          </cell>
          <cell r="Z162">
            <v>512</v>
          </cell>
          <cell r="AA162">
            <v>0</v>
          </cell>
          <cell r="AB162">
            <v>0</v>
          </cell>
          <cell r="AC162">
            <v>0</v>
          </cell>
          <cell r="AD162">
            <v>7500</v>
          </cell>
          <cell r="AE162">
            <v>0</v>
          </cell>
          <cell r="AF162">
            <v>1708801</v>
          </cell>
          <cell r="AG162">
            <v>0</v>
          </cell>
          <cell r="AH162">
            <v>0</v>
          </cell>
          <cell r="AI162">
            <v>7836087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981291220</v>
          </cell>
          <cell r="B163">
            <v>0</v>
          </cell>
          <cell r="C163">
            <v>3</v>
          </cell>
          <cell r="D163">
            <v>201209</v>
          </cell>
          <cell r="E163">
            <v>2</v>
          </cell>
          <cell r="F163">
            <v>3</v>
          </cell>
          <cell r="G163">
            <v>9710</v>
          </cell>
          <cell r="H163" t="str">
            <v xml:space="preserve">Skandiabanken AB NUF                              </v>
          </cell>
          <cell r="I163">
            <v>38043135</v>
          </cell>
          <cell r="J163">
            <v>0</v>
          </cell>
          <cell r="K163">
            <v>0</v>
          </cell>
          <cell r="L163">
            <v>0</v>
          </cell>
          <cell r="M163">
            <v>1419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1160965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119929</v>
          </cell>
          <cell r="X163">
            <v>0</v>
          </cell>
          <cell r="Y163">
            <v>0</v>
          </cell>
          <cell r="Z163">
            <v>530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7381184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981902122</v>
          </cell>
          <cell r="B164">
            <v>0</v>
          </cell>
          <cell r="C164">
            <v>1</v>
          </cell>
          <cell r="D164">
            <v>201209</v>
          </cell>
          <cell r="E164">
            <v>9</v>
          </cell>
          <cell r="F164">
            <v>3</v>
          </cell>
          <cell r="G164">
            <v>9907</v>
          </cell>
          <cell r="H164" t="str">
            <v xml:space="preserve">Siemens Finans NUF                                </v>
          </cell>
          <cell r="I164">
            <v>917371</v>
          </cell>
          <cell r="J164">
            <v>0</v>
          </cell>
          <cell r="K164">
            <v>0</v>
          </cell>
          <cell r="L164">
            <v>0</v>
          </cell>
          <cell r="M164">
            <v>9020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85372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10957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8008186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982503868</v>
          </cell>
          <cell r="B165">
            <v>0</v>
          </cell>
          <cell r="C165">
            <v>2</v>
          </cell>
          <cell r="D165">
            <v>201209</v>
          </cell>
          <cell r="E165">
            <v>2</v>
          </cell>
          <cell r="F165">
            <v>3</v>
          </cell>
          <cell r="G165">
            <v>9670</v>
          </cell>
          <cell r="H165" t="str">
            <v xml:space="preserve">Nordnet Bank NUF                                  </v>
          </cell>
          <cell r="I165">
            <v>1308652</v>
          </cell>
          <cell r="J165">
            <v>0</v>
          </cell>
          <cell r="K165">
            <v>0</v>
          </cell>
          <cell r="L165">
            <v>0</v>
          </cell>
          <cell r="M165">
            <v>182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-4635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21653</v>
          </cell>
          <cell r="X165">
            <v>0</v>
          </cell>
          <cell r="Y165">
            <v>0</v>
          </cell>
          <cell r="Z165">
            <v>109753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7335615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982582709</v>
          </cell>
          <cell r="B166">
            <v>0</v>
          </cell>
          <cell r="C166">
            <v>2</v>
          </cell>
          <cell r="D166">
            <v>201209</v>
          </cell>
          <cell r="E166">
            <v>2</v>
          </cell>
          <cell r="F166">
            <v>1</v>
          </cell>
          <cell r="G166">
            <v>9590</v>
          </cell>
          <cell r="H166" t="str">
            <v xml:space="preserve">SEB Privatbanken ASA                              </v>
          </cell>
          <cell r="I166">
            <v>7734870</v>
          </cell>
          <cell r="J166">
            <v>754458</v>
          </cell>
          <cell r="K166">
            <v>754458</v>
          </cell>
          <cell r="L166">
            <v>4762453</v>
          </cell>
          <cell r="M166">
            <v>78245</v>
          </cell>
          <cell r="N166">
            <v>0</v>
          </cell>
          <cell r="O166">
            <v>687997</v>
          </cell>
          <cell r="P166">
            <v>0</v>
          </cell>
          <cell r="Q166">
            <v>45999</v>
          </cell>
          <cell r="R166">
            <v>44811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44275</v>
          </cell>
          <cell r="X166">
            <v>0</v>
          </cell>
          <cell r="Y166">
            <v>0</v>
          </cell>
          <cell r="Z166">
            <v>16959</v>
          </cell>
          <cell r="AA166">
            <v>7244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7325433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982719445</v>
          </cell>
          <cell r="B167">
            <v>2</v>
          </cell>
          <cell r="C167">
            <v>2</v>
          </cell>
          <cell r="D167">
            <v>201209</v>
          </cell>
          <cell r="E167">
            <v>1</v>
          </cell>
          <cell r="F167">
            <v>0</v>
          </cell>
          <cell r="G167">
            <v>1440</v>
          </cell>
          <cell r="H167" t="str">
            <v xml:space="preserve">Jernbanepersonalets Sparebank                     </v>
          </cell>
          <cell r="I167">
            <v>5725834</v>
          </cell>
          <cell r="J167">
            <v>425023</v>
          </cell>
          <cell r="K167">
            <v>425023</v>
          </cell>
          <cell r="L167">
            <v>2610709</v>
          </cell>
          <cell r="M167">
            <v>4155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476333</v>
          </cell>
          <cell r="T167">
            <v>0</v>
          </cell>
          <cell r="U167">
            <v>0</v>
          </cell>
          <cell r="V167">
            <v>0</v>
          </cell>
          <cell r="W167">
            <v>35204</v>
          </cell>
          <cell r="X167">
            <v>0</v>
          </cell>
          <cell r="Y167">
            <v>0</v>
          </cell>
          <cell r="Z167">
            <v>104</v>
          </cell>
          <cell r="AA167">
            <v>3600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160151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982793386</v>
          </cell>
          <cell r="B168">
            <v>0</v>
          </cell>
          <cell r="C168">
            <v>2</v>
          </cell>
          <cell r="D168">
            <v>201209</v>
          </cell>
          <cell r="E168">
            <v>9</v>
          </cell>
          <cell r="F168">
            <v>3</v>
          </cell>
          <cell r="G168">
            <v>9905</v>
          </cell>
          <cell r="H168" t="str">
            <v xml:space="preserve">SEB Kort AB NUF                                   </v>
          </cell>
          <cell r="I168">
            <v>1888613</v>
          </cell>
          <cell r="J168">
            <v>0</v>
          </cell>
          <cell r="K168">
            <v>0</v>
          </cell>
          <cell r="L168">
            <v>0</v>
          </cell>
          <cell r="M168">
            <v>7513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-723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25935</v>
          </cell>
          <cell r="X168">
            <v>0</v>
          </cell>
          <cell r="Y168">
            <v>0</v>
          </cell>
          <cell r="Z168">
            <v>43135</v>
          </cell>
          <cell r="AA168">
            <v>5612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7999166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983521592</v>
          </cell>
          <cell r="B169">
            <v>0</v>
          </cell>
          <cell r="C169">
            <v>3</v>
          </cell>
          <cell r="D169">
            <v>201209</v>
          </cell>
          <cell r="E169">
            <v>2</v>
          </cell>
          <cell r="F169">
            <v>1</v>
          </cell>
          <cell r="G169">
            <v>9353</v>
          </cell>
          <cell r="H169" t="str">
            <v xml:space="preserve">Santander Consumer Bank AS (Juridisk enhet)       </v>
          </cell>
          <cell r="I169">
            <v>56093174</v>
          </cell>
          <cell r="J169">
            <v>5215940</v>
          </cell>
          <cell r="K169">
            <v>5835123</v>
          </cell>
          <cell r="L169">
            <v>44283599</v>
          </cell>
          <cell r="M169">
            <v>613291</v>
          </cell>
          <cell r="N169">
            <v>0</v>
          </cell>
          <cell r="O169">
            <v>3648485</v>
          </cell>
          <cell r="P169">
            <v>0</v>
          </cell>
          <cell r="Q169">
            <v>891314</v>
          </cell>
          <cell r="R169">
            <v>564832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528708</v>
          </cell>
          <cell r="X169">
            <v>0</v>
          </cell>
          <cell r="Y169">
            <v>0</v>
          </cell>
          <cell r="Z169">
            <v>333581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1112046</v>
          </cell>
          <cell r="AG169">
            <v>0</v>
          </cell>
          <cell r="AH169">
            <v>0</v>
          </cell>
          <cell r="AI169">
            <v>7151849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984150865</v>
          </cell>
          <cell r="B170">
            <v>0</v>
          </cell>
          <cell r="C170">
            <v>1</v>
          </cell>
          <cell r="D170">
            <v>201209</v>
          </cell>
          <cell r="E170">
            <v>9</v>
          </cell>
          <cell r="F170">
            <v>3</v>
          </cell>
          <cell r="G170">
            <v>9833</v>
          </cell>
          <cell r="H170" t="str">
            <v xml:space="preserve">Resurs Bank AB                                    </v>
          </cell>
          <cell r="I170">
            <v>455129</v>
          </cell>
          <cell r="J170">
            <v>0</v>
          </cell>
          <cell r="K170">
            <v>0</v>
          </cell>
          <cell r="L170">
            <v>0</v>
          </cell>
          <cell r="M170">
            <v>25729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14714</v>
          </cell>
          <cell r="X170">
            <v>0</v>
          </cell>
          <cell r="Y170">
            <v>0</v>
          </cell>
          <cell r="Z170">
            <v>0</v>
          </cell>
          <cell r="AA170">
            <v>5198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7740661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984467990</v>
          </cell>
          <cell r="B171">
            <v>0</v>
          </cell>
          <cell r="C171">
            <v>1</v>
          </cell>
          <cell r="D171">
            <v>201209</v>
          </cell>
          <cell r="E171">
            <v>9</v>
          </cell>
          <cell r="F171">
            <v>0</v>
          </cell>
          <cell r="G171">
            <v>9829</v>
          </cell>
          <cell r="H171" t="str">
            <v xml:space="preserve">Kredinor Finans AS                                </v>
          </cell>
          <cell r="I171">
            <v>88122</v>
          </cell>
          <cell r="J171">
            <v>45845</v>
          </cell>
          <cell r="K171">
            <v>45845</v>
          </cell>
          <cell r="L171">
            <v>59775</v>
          </cell>
          <cell r="M171">
            <v>420</v>
          </cell>
          <cell r="N171">
            <v>0</v>
          </cell>
          <cell r="O171">
            <v>43000</v>
          </cell>
          <cell r="P171">
            <v>0</v>
          </cell>
          <cell r="Q171">
            <v>1031</v>
          </cell>
          <cell r="R171">
            <v>1814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1246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7676874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984851006</v>
          </cell>
          <cell r="B172">
            <v>0</v>
          </cell>
          <cell r="C172">
            <v>3</v>
          </cell>
          <cell r="D172">
            <v>201209</v>
          </cell>
          <cell r="E172">
            <v>1</v>
          </cell>
          <cell r="F172">
            <v>0</v>
          </cell>
          <cell r="G172">
            <v>1597</v>
          </cell>
          <cell r="H172" t="str">
            <v xml:space="preserve">DnB Bank ASA (Juridisk enhet)                     </v>
          </cell>
          <cell r="I172">
            <v>1810423305</v>
          </cell>
          <cell r="J172">
            <v>98432721</v>
          </cell>
          <cell r="K172">
            <v>115492483</v>
          </cell>
          <cell r="L172">
            <v>851402422</v>
          </cell>
          <cell r="M172">
            <v>1665126</v>
          </cell>
          <cell r="N172">
            <v>0</v>
          </cell>
          <cell r="O172">
            <v>18314311</v>
          </cell>
          <cell r="P172">
            <v>0</v>
          </cell>
          <cell r="Q172">
            <v>19895089</v>
          </cell>
          <cell r="R172">
            <v>59337957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9832353</v>
          </cell>
          <cell r="X172">
            <v>6432742</v>
          </cell>
          <cell r="Y172">
            <v>0</v>
          </cell>
          <cell r="Z172">
            <v>3435164</v>
          </cell>
          <cell r="AA172">
            <v>3112</v>
          </cell>
          <cell r="AB172">
            <v>0</v>
          </cell>
          <cell r="AC172">
            <v>6432742</v>
          </cell>
          <cell r="AD172">
            <v>3966331</v>
          </cell>
          <cell r="AE172">
            <v>0</v>
          </cell>
          <cell r="AF172">
            <v>14804363</v>
          </cell>
          <cell r="AG172">
            <v>0</v>
          </cell>
          <cell r="AH172">
            <v>0</v>
          </cell>
          <cell r="AI172">
            <v>1728547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985090882</v>
          </cell>
          <cell r="B173">
            <v>0</v>
          </cell>
          <cell r="C173">
            <v>1</v>
          </cell>
          <cell r="D173">
            <v>201209</v>
          </cell>
          <cell r="E173">
            <v>9</v>
          </cell>
          <cell r="F173">
            <v>3</v>
          </cell>
          <cell r="G173">
            <v>9807</v>
          </cell>
          <cell r="H173" t="str">
            <v xml:space="preserve">Forex Bank Norge NUF                              </v>
          </cell>
          <cell r="I173">
            <v>76792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55112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12544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7646923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985621551</v>
          </cell>
          <cell r="B174">
            <v>0</v>
          </cell>
          <cell r="C174">
            <v>3</v>
          </cell>
          <cell r="D174">
            <v>201209</v>
          </cell>
          <cell r="E174">
            <v>8</v>
          </cell>
          <cell r="F174">
            <v>0</v>
          </cell>
          <cell r="G174">
            <v>9885</v>
          </cell>
          <cell r="H174" t="str">
            <v xml:space="preserve">DnB Boligkreditt AS                               </v>
          </cell>
          <cell r="I174">
            <v>541806693</v>
          </cell>
          <cell r="J174">
            <v>16973450</v>
          </cell>
          <cell r="K174">
            <v>18905918</v>
          </cell>
          <cell r="L174">
            <v>209425135</v>
          </cell>
          <cell r="M174">
            <v>121908</v>
          </cell>
          <cell r="N174">
            <v>0</v>
          </cell>
          <cell r="O174">
            <v>2527000</v>
          </cell>
          <cell r="P174">
            <v>0</v>
          </cell>
          <cell r="Q174">
            <v>16893000</v>
          </cell>
          <cell r="R174">
            <v>4356110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-1661317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2350000</v>
          </cell>
          <cell r="AG174">
            <v>0</v>
          </cell>
          <cell r="AH174">
            <v>0</v>
          </cell>
          <cell r="AI174">
            <v>7957995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985750378</v>
          </cell>
          <cell r="B175">
            <v>2</v>
          </cell>
          <cell r="C175">
            <v>2</v>
          </cell>
          <cell r="D175">
            <v>201209</v>
          </cell>
          <cell r="E175">
            <v>1</v>
          </cell>
          <cell r="F175">
            <v>0</v>
          </cell>
          <cell r="G175">
            <v>1450</v>
          </cell>
          <cell r="H175" t="str">
            <v xml:space="preserve">Fornebu Sparebank                                 </v>
          </cell>
          <cell r="I175">
            <v>2216651</v>
          </cell>
          <cell r="J175">
            <v>133060</v>
          </cell>
          <cell r="K175">
            <v>133060</v>
          </cell>
          <cell r="L175">
            <v>887122</v>
          </cell>
          <cell r="M175">
            <v>2000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143558</v>
          </cell>
          <cell r="T175">
            <v>0</v>
          </cell>
          <cell r="U175">
            <v>0</v>
          </cell>
          <cell r="V175">
            <v>0</v>
          </cell>
          <cell r="W175">
            <v>6542</v>
          </cell>
          <cell r="X175">
            <v>0</v>
          </cell>
          <cell r="Y175">
            <v>0</v>
          </cell>
          <cell r="Z175">
            <v>0</v>
          </cell>
          <cell r="AA175">
            <v>2643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162151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986144706</v>
          </cell>
          <cell r="B176">
            <v>0</v>
          </cell>
          <cell r="C176">
            <v>2</v>
          </cell>
          <cell r="D176">
            <v>201209</v>
          </cell>
          <cell r="E176">
            <v>2</v>
          </cell>
          <cell r="F176">
            <v>0</v>
          </cell>
          <cell r="G176">
            <v>9791</v>
          </cell>
          <cell r="H176" t="str">
            <v xml:space="preserve">Verdibanken ASA                                   </v>
          </cell>
          <cell r="I176">
            <v>1563222</v>
          </cell>
          <cell r="J176">
            <v>129367</v>
          </cell>
          <cell r="K176">
            <v>129367</v>
          </cell>
          <cell r="L176">
            <v>917788</v>
          </cell>
          <cell r="M176">
            <v>1505</v>
          </cell>
          <cell r="N176">
            <v>0</v>
          </cell>
          <cell r="O176">
            <v>71457</v>
          </cell>
          <cell r="P176">
            <v>0</v>
          </cell>
          <cell r="Q176">
            <v>22944</v>
          </cell>
          <cell r="R176">
            <v>25962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5695</v>
          </cell>
          <cell r="X176">
            <v>10000</v>
          </cell>
          <cell r="Y176">
            <v>0</v>
          </cell>
          <cell r="Z176">
            <v>1</v>
          </cell>
          <cell r="AA176">
            <v>993</v>
          </cell>
          <cell r="AB176">
            <v>0</v>
          </cell>
          <cell r="AC176">
            <v>10000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7643978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986346422</v>
          </cell>
          <cell r="B177">
            <v>0</v>
          </cell>
          <cell r="C177">
            <v>1</v>
          </cell>
          <cell r="D177">
            <v>201209</v>
          </cell>
          <cell r="E177">
            <v>9</v>
          </cell>
          <cell r="F177">
            <v>3</v>
          </cell>
          <cell r="G177">
            <v>9987</v>
          </cell>
          <cell r="H177" t="str">
            <v xml:space="preserve">Svea Finans NUF                                   </v>
          </cell>
          <cell r="I177">
            <v>443526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23323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21427</v>
          </cell>
          <cell r="X177">
            <v>0</v>
          </cell>
          <cell r="Y177">
            <v>0</v>
          </cell>
          <cell r="Z177">
            <v>0</v>
          </cell>
          <cell r="AA177">
            <v>1153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8175405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986918930</v>
          </cell>
          <cell r="B178">
            <v>0</v>
          </cell>
          <cell r="C178">
            <v>2</v>
          </cell>
          <cell r="D178">
            <v>201209</v>
          </cell>
          <cell r="E178">
            <v>8</v>
          </cell>
          <cell r="F178">
            <v>0</v>
          </cell>
          <cell r="G178">
            <v>9884</v>
          </cell>
          <cell r="H178" t="str">
            <v xml:space="preserve">Kredittforeningen for Sparebanker                 </v>
          </cell>
          <cell r="I178">
            <v>6552816</v>
          </cell>
          <cell r="J178">
            <v>164756</v>
          </cell>
          <cell r="K178">
            <v>278411</v>
          </cell>
          <cell r="L178">
            <v>1357612</v>
          </cell>
          <cell r="M178">
            <v>0</v>
          </cell>
          <cell r="N178">
            <v>0</v>
          </cell>
          <cell r="O178">
            <v>50000</v>
          </cell>
          <cell r="P178">
            <v>0</v>
          </cell>
          <cell r="Q178">
            <v>16</v>
          </cell>
          <cell r="R178">
            <v>1889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1769</v>
          </cell>
          <cell r="X178">
            <v>0</v>
          </cell>
          <cell r="Y178">
            <v>0</v>
          </cell>
          <cell r="Z178">
            <v>0</v>
          </cell>
          <cell r="AA178">
            <v>674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7836087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987058765</v>
          </cell>
          <cell r="B179">
            <v>0</v>
          </cell>
          <cell r="C179">
            <v>1</v>
          </cell>
          <cell r="D179">
            <v>201209</v>
          </cell>
          <cell r="E179">
            <v>9</v>
          </cell>
          <cell r="F179">
            <v>1</v>
          </cell>
          <cell r="G179">
            <v>9805</v>
          </cell>
          <cell r="H179" t="str">
            <v xml:space="preserve">GE Capital Solutions AS                           </v>
          </cell>
          <cell r="I179">
            <v>522283</v>
          </cell>
          <cell r="J179">
            <v>415444</v>
          </cell>
          <cell r="K179">
            <v>415444</v>
          </cell>
          <cell r="L179">
            <v>580359</v>
          </cell>
          <cell r="M179">
            <v>1133</v>
          </cell>
          <cell r="N179">
            <v>0</v>
          </cell>
          <cell r="O179">
            <v>355000</v>
          </cell>
          <cell r="P179">
            <v>0</v>
          </cell>
          <cell r="Q179">
            <v>15477</v>
          </cell>
          <cell r="R179">
            <v>127016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-1524</v>
          </cell>
          <cell r="X179">
            <v>0</v>
          </cell>
          <cell r="Y179">
            <v>0</v>
          </cell>
          <cell r="Z179">
            <v>1334</v>
          </cell>
          <cell r="AA179">
            <v>80876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7645111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987664398</v>
          </cell>
          <cell r="B180">
            <v>0</v>
          </cell>
          <cell r="C180">
            <v>3</v>
          </cell>
          <cell r="D180">
            <v>201209</v>
          </cell>
          <cell r="E180">
            <v>9</v>
          </cell>
          <cell r="F180">
            <v>1</v>
          </cell>
          <cell r="G180">
            <v>9831</v>
          </cell>
          <cell r="H180" t="str">
            <v xml:space="preserve">SG Finans AS (Juridisk enhet)                     </v>
          </cell>
          <cell r="I180">
            <v>30636945</v>
          </cell>
          <cell r="J180">
            <v>2986718</v>
          </cell>
          <cell r="K180">
            <v>2986718</v>
          </cell>
          <cell r="L180">
            <v>26711675</v>
          </cell>
          <cell r="M180">
            <v>0</v>
          </cell>
          <cell r="N180">
            <v>0</v>
          </cell>
          <cell r="O180">
            <v>945436</v>
          </cell>
          <cell r="P180">
            <v>0</v>
          </cell>
          <cell r="Q180">
            <v>240639</v>
          </cell>
          <cell r="R180">
            <v>2011912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243596</v>
          </cell>
          <cell r="X180">
            <v>0</v>
          </cell>
          <cell r="Y180">
            <v>0</v>
          </cell>
          <cell r="Z180">
            <v>7551</v>
          </cell>
          <cell r="AA180">
            <v>112367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7677061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988136816</v>
          </cell>
          <cell r="B181">
            <v>0</v>
          </cell>
          <cell r="C181">
            <v>1</v>
          </cell>
          <cell r="D181">
            <v>201209</v>
          </cell>
          <cell r="E181">
            <v>9</v>
          </cell>
          <cell r="F181">
            <v>1</v>
          </cell>
          <cell r="G181">
            <v>9806</v>
          </cell>
          <cell r="H181" t="str">
            <v xml:space="preserve">Caterpillar Financial Services Norway AS          </v>
          </cell>
          <cell r="I181">
            <v>435883</v>
          </cell>
          <cell r="J181">
            <v>128664</v>
          </cell>
          <cell r="K181">
            <v>173664</v>
          </cell>
          <cell r="L181">
            <v>389256</v>
          </cell>
          <cell r="M181">
            <v>1812</v>
          </cell>
          <cell r="N181">
            <v>0</v>
          </cell>
          <cell r="O181">
            <v>115000</v>
          </cell>
          <cell r="P181">
            <v>0</v>
          </cell>
          <cell r="Q181">
            <v>0</v>
          </cell>
          <cell r="R181">
            <v>85193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4315</v>
          </cell>
          <cell r="X181">
            <v>0</v>
          </cell>
          <cell r="Y181">
            <v>0</v>
          </cell>
          <cell r="Z181">
            <v>0</v>
          </cell>
          <cell r="AA181">
            <v>71529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45000</v>
          </cell>
          <cell r="AG181">
            <v>0</v>
          </cell>
          <cell r="AH181">
            <v>0</v>
          </cell>
          <cell r="AI181">
            <v>7646923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988257133</v>
          </cell>
          <cell r="B182">
            <v>0</v>
          </cell>
          <cell r="C182">
            <v>2</v>
          </cell>
          <cell r="D182">
            <v>201209</v>
          </cell>
          <cell r="E182">
            <v>2</v>
          </cell>
          <cell r="F182">
            <v>0</v>
          </cell>
          <cell r="G182">
            <v>9615</v>
          </cell>
          <cell r="H182" t="str">
            <v xml:space="preserve">Bank2 ASA                                         </v>
          </cell>
          <cell r="I182">
            <v>2153681</v>
          </cell>
          <cell r="J182">
            <v>196898</v>
          </cell>
          <cell r="K182">
            <v>196898</v>
          </cell>
          <cell r="L182">
            <v>1021719</v>
          </cell>
          <cell r="M182">
            <v>10000</v>
          </cell>
          <cell r="N182">
            <v>0</v>
          </cell>
          <cell r="O182">
            <v>96483</v>
          </cell>
          <cell r="P182">
            <v>0</v>
          </cell>
          <cell r="Q182">
            <v>71429</v>
          </cell>
          <cell r="R182">
            <v>47753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26526</v>
          </cell>
          <cell r="X182">
            <v>0</v>
          </cell>
          <cell r="Y182">
            <v>0</v>
          </cell>
          <cell r="Z182">
            <v>4528</v>
          </cell>
          <cell r="AA182">
            <v>13270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7335433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988738387</v>
          </cell>
          <cell r="B183">
            <v>0</v>
          </cell>
          <cell r="C183">
            <v>3</v>
          </cell>
          <cell r="D183">
            <v>201209</v>
          </cell>
          <cell r="E183">
            <v>8</v>
          </cell>
          <cell r="F183">
            <v>0</v>
          </cell>
          <cell r="G183">
            <v>9887</v>
          </cell>
          <cell r="H183" t="str">
            <v xml:space="preserve">SpareBank 1 Boligkreditt AS                       </v>
          </cell>
          <cell r="I183">
            <v>179302162</v>
          </cell>
          <cell r="J183">
            <v>6785716</v>
          </cell>
          <cell r="K183">
            <v>6785716</v>
          </cell>
          <cell r="L183">
            <v>65908770</v>
          </cell>
          <cell r="M183">
            <v>5685</v>
          </cell>
          <cell r="N183">
            <v>0</v>
          </cell>
          <cell r="O183">
            <v>5030548</v>
          </cell>
          <cell r="P183">
            <v>0</v>
          </cell>
          <cell r="Q183">
            <v>2307922</v>
          </cell>
          <cell r="R183">
            <v>694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283814</v>
          </cell>
          <cell r="X183">
            <v>0</v>
          </cell>
          <cell r="Y183">
            <v>0</v>
          </cell>
          <cell r="Z183">
            <v>2279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7963680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989932667</v>
          </cell>
          <cell r="B184">
            <v>0</v>
          </cell>
          <cell r="C184">
            <v>2</v>
          </cell>
          <cell r="D184">
            <v>201209</v>
          </cell>
          <cell r="E184">
            <v>2</v>
          </cell>
          <cell r="F184">
            <v>0</v>
          </cell>
          <cell r="G184">
            <v>9790</v>
          </cell>
          <cell r="H184" t="str">
            <v xml:space="preserve">yA Bank AS                                        </v>
          </cell>
          <cell r="I184">
            <v>2155440</v>
          </cell>
          <cell r="J184">
            <v>219513</v>
          </cell>
          <cell r="K184">
            <v>219513</v>
          </cell>
          <cell r="L184">
            <v>1422306</v>
          </cell>
          <cell r="M184">
            <v>3518</v>
          </cell>
          <cell r="N184">
            <v>0</v>
          </cell>
          <cell r="O184">
            <v>110000</v>
          </cell>
          <cell r="P184">
            <v>0</v>
          </cell>
          <cell r="Q184">
            <v>170000</v>
          </cell>
          <cell r="R184">
            <v>-30929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29942</v>
          </cell>
          <cell r="X184">
            <v>0</v>
          </cell>
          <cell r="Y184">
            <v>0</v>
          </cell>
          <cell r="Z184">
            <v>24227</v>
          </cell>
          <cell r="AA184">
            <v>190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7642473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989997254</v>
          </cell>
          <cell r="B185">
            <v>0</v>
          </cell>
          <cell r="C185">
            <v>2</v>
          </cell>
          <cell r="D185">
            <v>201209</v>
          </cell>
          <cell r="E185">
            <v>2</v>
          </cell>
          <cell r="F185">
            <v>0</v>
          </cell>
          <cell r="G185">
            <v>8201</v>
          </cell>
          <cell r="H185" t="str">
            <v xml:space="preserve">Terra Finans og Kredittbank AS                    </v>
          </cell>
          <cell r="I185">
            <v>3987028</v>
          </cell>
          <cell r="J185">
            <v>0</v>
          </cell>
          <cell r="K185">
            <v>0</v>
          </cell>
          <cell r="L185">
            <v>0</v>
          </cell>
          <cell r="M185">
            <v>24529</v>
          </cell>
          <cell r="N185">
            <v>0</v>
          </cell>
          <cell r="O185">
            <v>189100</v>
          </cell>
          <cell r="P185">
            <v>0</v>
          </cell>
          <cell r="Q185">
            <v>81000</v>
          </cell>
          <cell r="R185">
            <v>167414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18910</v>
          </cell>
          <cell r="X185">
            <v>0</v>
          </cell>
          <cell r="Y185">
            <v>0</v>
          </cell>
          <cell r="Z185">
            <v>20947</v>
          </cell>
          <cell r="AA185">
            <v>8143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4927619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989997254</v>
          </cell>
          <cell r="B186">
            <v>0</v>
          </cell>
          <cell r="C186">
            <v>2</v>
          </cell>
          <cell r="D186">
            <v>201209</v>
          </cell>
          <cell r="E186">
            <v>2</v>
          </cell>
          <cell r="F186">
            <v>0</v>
          </cell>
          <cell r="G186">
            <v>8202</v>
          </cell>
          <cell r="H186" t="str">
            <v xml:space="preserve">Terra Finans og Kredittbank AS(Juridisk enhet)    </v>
          </cell>
          <cell r="I186">
            <v>4088376</v>
          </cell>
          <cell r="J186">
            <v>400869</v>
          </cell>
          <cell r="K186">
            <v>400869</v>
          </cell>
          <cell r="L186">
            <v>2993526</v>
          </cell>
          <cell r="M186">
            <v>24902</v>
          </cell>
          <cell r="N186">
            <v>0</v>
          </cell>
          <cell r="O186">
            <v>189100</v>
          </cell>
          <cell r="P186">
            <v>0</v>
          </cell>
          <cell r="Q186">
            <v>81000</v>
          </cell>
          <cell r="R186">
            <v>167414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18257</v>
          </cell>
          <cell r="X186">
            <v>0</v>
          </cell>
          <cell r="Y186">
            <v>0</v>
          </cell>
          <cell r="Z186">
            <v>22753</v>
          </cell>
          <cell r="AA186">
            <v>8143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4952521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990323429</v>
          </cell>
          <cell r="B187">
            <v>0</v>
          </cell>
          <cell r="C187">
            <v>3</v>
          </cell>
          <cell r="D187">
            <v>201209</v>
          </cell>
          <cell r="E187">
            <v>2</v>
          </cell>
          <cell r="F187">
            <v>0</v>
          </cell>
          <cell r="G187">
            <v>9775</v>
          </cell>
          <cell r="H187" t="str">
            <v xml:space="preserve">Gjensidige Bank ASA                               </v>
          </cell>
          <cell r="I187">
            <v>14401807</v>
          </cell>
          <cell r="J187">
            <v>1192810</v>
          </cell>
          <cell r="K187">
            <v>1192810</v>
          </cell>
          <cell r="L187">
            <v>7725049</v>
          </cell>
          <cell r="M187">
            <v>217209</v>
          </cell>
          <cell r="N187">
            <v>0</v>
          </cell>
          <cell r="O187">
            <v>876000</v>
          </cell>
          <cell r="P187">
            <v>0</v>
          </cell>
          <cell r="Q187">
            <v>332192</v>
          </cell>
          <cell r="R187">
            <v>43113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36763</v>
          </cell>
          <cell r="X187">
            <v>0</v>
          </cell>
          <cell r="Y187">
            <v>0</v>
          </cell>
          <cell r="Z187">
            <v>49723</v>
          </cell>
          <cell r="AA187">
            <v>5283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7638955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990645515</v>
          </cell>
          <cell r="B188">
            <v>0</v>
          </cell>
          <cell r="C188">
            <v>3</v>
          </cell>
          <cell r="D188">
            <v>201209</v>
          </cell>
          <cell r="E188">
            <v>8</v>
          </cell>
          <cell r="F188">
            <v>0</v>
          </cell>
          <cell r="G188">
            <v>9889</v>
          </cell>
          <cell r="H188" t="str">
            <v xml:space="preserve">Storebrand Boligkreditt AS                        </v>
          </cell>
          <cell r="I188">
            <v>17666243</v>
          </cell>
          <cell r="J188">
            <v>699684</v>
          </cell>
          <cell r="K188">
            <v>699684</v>
          </cell>
          <cell r="L188">
            <v>6648786</v>
          </cell>
          <cell r="M188">
            <v>1250</v>
          </cell>
          <cell r="N188">
            <v>0</v>
          </cell>
          <cell r="O188">
            <v>350000</v>
          </cell>
          <cell r="P188">
            <v>0</v>
          </cell>
          <cell r="Q188">
            <v>200084</v>
          </cell>
          <cell r="R188">
            <v>149601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57869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7967130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990728488</v>
          </cell>
          <cell r="B189">
            <v>0</v>
          </cell>
          <cell r="C189">
            <v>1</v>
          </cell>
          <cell r="D189">
            <v>201209</v>
          </cell>
          <cell r="E189">
            <v>9</v>
          </cell>
          <cell r="F189">
            <v>3</v>
          </cell>
          <cell r="G189">
            <v>9838</v>
          </cell>
          <cell r="H189" t="str">
            <v xml:space="preserve">Avida Finans AB NUF                               </v>
          </cell>
          <cell r="I189">
            <v>22063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1230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486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7748971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990892040</v>
          </cell>
          <cell r="B190">
            <v>0</v>
          </cell>
          <cell r="C190">
            <v>1</v>
          </cell>
          <cell r="D190">
            <v>201209</v>
          </cell>
          <cell r="E190">
            <v>9</v>
          </cell>
          <cell r="F190">
            <v>0</v>
          </cell>
          <cell r="G190">
            <v>9819</v>
          </cell>
          <cell r="H190" t="str">
            <v xml:space="preserve">Folkia AS (Juridisk enhet)                        </v>
          </cell>
          <cell r="I190">
            <v>191791</v>
          </cell>
          <cell r="J190">
            <v>75837</v>
          </cell>
          <cell r="K190">
            <v>75837</v>
          </cell>
          <cell r="L190">
            <v>334438</v>
          </cell>
          <cell r="M190">
            <v>0</v>
          </cell>
          <cell r="N190">
            <v>0</v>
          </cell>
          <cell r="O190">
            <v>87034</v>
          </cell>
          <cell r="P190">
            <v>-815</v>
          </cell>
          <cell r="Q190">
            <v>74615</v>
          </cell>
          <cell r="R190">
            <v>-16708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3856</v>
          </cell>
          <cell r="X190">
            <v>0</v>
          </cell>
          <cell r="Y190">
            <v>0</v>
          </cell>
          <cell r="Z190">
            <v>41001</v>
          </cell>
          <cell r="AA190">
            <v>26290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7646923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990906475</v>
          </cell>
          <cell r="B191">
            <v>0</v>
          </cell>
          <cell r="C191">
            <v>2</v>
          </cell>
          <cell r="D191">
            <v>201209</v>
          </cell>
          <cell r="E191">
            <v>2</v>
          </cell>
          <cell r="F191">
            <v>0</v>
          </cell>
          <cell r="G191">
            <v>9380</v>
          </cell>
          <cell r="H191" t="str">
            <v xml:space="preserve">Pareto Bank ASA                                   </v>
          </cell>
          <cell r="I191">
            <v>8255777</v>
          </cell>
          <cell r="J191">
            <v>978929</v>
          </cell>
          <cell r="K191">
            <v>978929</v>
          </cell>
          <cell r="L191">
            <v>6406067</v>
          </cell>
          <cell r="M191">
            <v>0</v>
          </cell>
          <cell r="N191">
            <v>0</v>
          </cell>
          <cell r="O191">
            <v>510000</v>
          </cell>
          <cell r="P191">
            <v>0</v>
          </cell>
          <cell r="Q191">
            <v>225469</v>
          </cell>
          <cell r="R191">
            <v>27598</v>
          </cell>
          <cell r="S191">
            <v>0</v>
          </cell>
          <cell r="T191">
            <v>0</v>
          </cell>
          <cell r="U191">
            <v>0</v>
          </cell>
          <cell r="V191">
            <v>6581</v>
          </cell>
          <cell r="W191">
            <v>47794</v>
          </cell>
          <cell r="X191">
            <v>232752</v>
          </cell>
          <cell r="Y191">
            <v>0</v>
          </cell>
          <cell r="Z191">
            <v>26120</v>
          </cell>
          <cell r="AA191">
            <v>0</v>
          </cell>
          <cell r="AB191">
            <v>0</v>
          </cell>
          <cell r="AC191">
            <v>232752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7228432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991283900</v>
          </cell>
          <cell r="B192">
            <v>0</v>
          </cell>
          <cell r="C192">
            <v>2</v>
          </cell>
          <cell r="D192">
            <v>201209</v>
          </cell>
          <cell r="E192">
            <v>9</v>
          </cell>
          <cell r="F192">
            <v>3</v>
          </cell>
          <cell r="G192">
            <v>9817</v>
          </cell>
          <cell r="H192" t="str">
            <v xml:space="preserve">Elavon Financial Services Norway Branch NUF       </v>
          </cell>
          <cell r="I192">
            <v>1118383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7060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16822</v>
          </cell>
          <cell r="X192">
            <v>0</v>
          </cell>
          <cell r="Y192">
            <v>0</v>
          </cell>
          <cell r="Z192">
            <v>89373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7646923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991303995</v>
          </cell>
          <cell r="B193">
            <v>0</v>
          </cell>
          <cell r="C193">
            <v>3</v>
          </cell>
          <cell r="D193">
            <v>201209</v>
          </cell>
          <cell r="E193">
            <v>8</v>
          </cell>
          <cell r="F193">
            <v>3</v>
          </cell>
          <cell r="G193">
            <v>9891</v>
          </cell>
          <cell r="H193" t="str">
            <v xml:space="preserve">Handelsbanken Eiendomskreditt NUF                 </v>
          </cell>
          <cell r="I193">
            <v>51347421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883668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253183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7969830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991455671</v>
          </cell>
          <cell r="B194">
            <v>0</v>
          </cell>
          <cell r="C194">
            <v>2</v>
          </cell>
          <cell r="D194">
            <v>201209</v>
          </cell>
          <cell r="E194">
            <v>2</v>
          </cell>
          <cell r="F194">
            <v>0</v>
          </cell>
          <cell r="G194">
            <v>9355</v>
          </cell>
          <cell r="H194" t="str">
            <v xml:space="preserve">Bank Norwegian AS                                 </v>
          </cell>
          <cell r="I194">
            <v>6287389</v>
          </cell>
          <cell r="J194">
            <v>424224</v>
          </cell>
          <cell r="K194">
            <v>454224</v>
          </cell>
          <cell r="L194">
            <v>3697375</v>
          </cell>
          <cell r="M194">
            <v>76583</v>
          </cell>
          <cell r="N194">
            <v>0</v>
          </cell>
          <cell r="O194">
            <v>170000</v>
          </cell>
          <cell r="P194">
            <v>0</v>
          </cell>
          <cell r="Q194">
            <v>139978</v>
          </cell>
          <cell r="R194">
            <v>68493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116203</v>
          </cell>
          <cell r="X194">
            <v>0</v>
          </cell>
          <cell r="Y194">
            <v>0</v>
          </cell>
          <cell r="Z194">
            <v>23564</v>
          </cell>
          <cell r="AA194">
            <v>563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30000</v>
          </cell>
          <cell r="AG194">
            <v>0</v>
          </cell>
          <cell r="AH194">
            <v>0</v>
          </cell>
          <cell r="AI194">
            <v>7228432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991682511</v>
          </cell>
          <cell r="B195">
            <v>0</v>
          </cell>
          <cell r="C195">
            <v>1</v>
          </cell>
          <cell r="D195">
            <v>201209</v>
          </cell>
          <cell r="E195">
            <v>2</v>
          </cell>
          <cell r="F195">
            <v>3</v>
          </cell>
          <cell r="G195">
            <v>9779</v>
          </cell>
          <cell r="H195" t="str">
            <v xml:space="preserve">Ekspresbank NUF                                   </v>
          </cell>
          <cell r="I195">
            <v>639856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116439</v>
          </cell>
          <cell r="P195">
            <v>0</v>
          </cell>
          <cell r="Q195">
            <v>0</v>
          </cell>
          <cell r="R195">
            <v>-58997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-6515</v>
          </cell>
          <cell r="X195">
            <v>0</v>
          </cell>
          <cell r="Y195">
            <v>0</v>
          </cell>
          <cell r="Z195">
            <v>7389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7638955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991809880</v>
          </cell>
          <cell r="B196">
            <v>0</v>
          </cell>
          <cell r="C196">
            <v>1</v>
          </cell>
          <cell r="D196">
            <v>201209</v>
          </cell>
          <cell r="E196">
            <v>9</v>
          </cell>
          <cell r="F196">
            <v>0</v>
          </cell>
          <cell r="G196">
            <v>9821</v>
          </cell>
          <cell r="H196" t="str">
            <v xml:space="preserve">Landkreditt Finans AS                             </v>
          </cell>
          <cell r="I196">
            <v>686840</v>
          </cell>
          <cell r="J196">
            <v>108177</v>
          </cell>
          <cell r="K196">
            <v>108177</v>
          </cell>
          <cell r="L196">
            <v>671475</v>
          </cell>
          <cell r="M196">
            <v>0</v>
          </cell>
          <cell r="N196">
            <v>0</v>
          </cell>
          <cell r="O196">
            <v>100000</v>
          </cell>
          <cell r="P196">
            <v>0</v>
          </cell>
          <cell r="Q196">
            <v>0</v>
          </cell>
          <cell r="R196">
            <v>17543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11034</v>
          </cell>
          <cell r="X196">
            <v>0</v>
          </cell>
          <cell r="Y196">
            <v>0</v>
          </cell>
          <cell r="Z196">
            <v>472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7658071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991853995</v>
          </cell>
          <cell r="B197">
            <v>2</v>
          </cell>
          <cell r="C197">
            <v>2</v>
          </cell>
          <cell r="D197">
            <v>201209</v>
          </cell>
          <cell r="E197">
            <v>1</v>
          </cell>
          <cell r="F197">
            <v>0</v>
          </cell>
          <cell r="G197">
            <v>1720</v>
          </cell>
          <cell r="H197" t="str">
            <v xml:space="preserve">Bien Sparebank AS                                 </v>
          </cell>
          <cell r="I197">
            <v>2556014</v>
          </cell>
          <cell r="J197">
            <v>145450</v>
          </cell>
          <cell r="K197">
            <v>185943</v>
          </cell>
          <cell r="L197">
            <v>1209028</v>
          </cell>
          <cell r="M197">
            <v>5241</v>
          </cell>
          <cell r="N197">
            <v>0</v>
          </cell>
          <cell r="O197">
            <v>100100</v>
          </cell>
          <cell r="P197">
            <v>0</v>
          </cell>
          <cell r="Q197">
            <v>34000</v>
          </cell>
          <cell r="R197">
            <v>22421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9783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1894</v>
          </cell>
          <cell r="AC197">
            <v>0</v>
          </cell>
          <cell r="AD197">
            <v>0</v>
          </cell>
          <cell r="AE197">
            <v>0</v>
          </cell>
          <cell r="AF197">
            <v>49869</v>
          </cell>
          <cell r="AG197">
            <v>0</v>
          </cell>
          <cell r="AH197">
            <v>0</v>
          </cell>
          <cell r="AI197">
            <v>1733688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992467002</v>
          </cell>
          <cell r="B198">
            <v>0</v>
          </cell>
          <cell r="C198">
            <v>3</v>
          </cell>
          <cell r="D198">
            <v>201209</v>
          </cell>
          <cell r="E198">
            <v>8</v>
          </cell>
          <cell r="F198">
            <v>0</v>
          </cell>
          <cell r="G198">
            <v>9894</v>
          </cell>
          <cell r="H198" t="str">
            <v xml:space="preserve">Pluss Boligkreditt AS                             </v>
          </cell>
          <cell r="I198">
            <v>10251418</v>
          </cell>
          <cell r="J198">
            <v>513762</v>
          </cell>
          <cell r="K198">
            <v>513762</v>
          </cell>
          <cell r="L198">
            <v>3960938</v>
          </cell>
          <cell r="M198">
            <v>0</v>
          </cell>
          <cell r="N198">
            <v>0</v>
          </cell>
          <cell r="O198">
            <v>450000</v>
          </cell>
          <cell r="P198">
            <v>0</v>
          </cell>
          <cell r="Q198">
            <v>0</v>
          </cell>
          <cell r="R198">
            <v>63762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57274</v>
          </cell>
          <cell r="X198">
            <v>0</v>
          </cell>
          <cell r="Y198">
            <v>0</v>
          </cell>
          <cell r="Z198">
            <v>0</v>
          </cell>
          <cell r="AA198">
            <v>93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7974630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992557583</v>
          </cell>
          <cell r="B199">
            <v>0</v>
          </cell>
          <cell r="C199">
            <v>2</v>
          </cell>
          <cell r="D199">
            <v>201209</v>
          </cell>
          <cell r="E199">
            <v>9</v>
          </cell>
          <cell r="F199">
            <v>3</v>
          </cell>
          <cell r="G199">
            <v>9820</v>
          </cell>
          <cell r="H199" t="str">
            <v xml:space="preserve">FORSO Norge NUF                                   </v>
          </cell>
          <cell r="I199">
            <v>3600892</v>
          </cell>
          <cell r="J199">
            <v>0</v>
          </cell>
          <cell r="K199">
            <v>0</v>
          </cell>
          <cell r="L199">
            <v>0</v>
          </cell>
          <cell r="M199">
            <v>11148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143865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13034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7658071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992710691</v>
          </cell>
          <cell r="B200">
            <v>0</v>
          </cell>
          <cell r="C200">
            <v>3</v>
          </cell>
          <cell r="D200">
            <v>201209</v>
          </cell>
          <cell r="E200">
            <v>8</v>
          </cell>
          <cell r="F200">
            <v>0</v>
          </cell>
          <cell r="G200">
            <v>9890</v>
          </cell>
          <cell r="H200" t="str">
            <v xml:space="preserve">Sparebanken Vest Boligkreditt AS                  </v>
          </cell>
          <cell r="I200">
            <v>40838849</v>
          </cell>
          <cell r="J200">
            <v>1683462</v>
          </cell>
          <cell r="K200">
            <v>1683462</v>
          </cell>
          <cell r="L200">
            <v>17182100</v>
          </cell>
          <cell r="M200">
            <v>2700</v>
          </cell>
          <cell r="N200">
            <v>0</v>
          </cell>
          <cell r="O200">
            <v>1700000</v>
          </cell>
          <cell r="P200">
            <v>0</v>
          </cell>
          <cell r="Q200">
            <v>0</v>
          </cell>
          <cell r="R200">
            <v>0</v>
          </cell>
          <cell r="S200">
            <v>12097</v>
          </cell>
          <cell r="T200">
            <v>0</v>
          </cell>
          <cell r="U200">
            <v>0</v>
          </cell>
          <cell r="V200">
            <v>0</v>
          </cell>
          <cell r="W200">
            <v>143904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7969830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992842970</v>
          </cell>
          <cell r="B201">
            <v>0</v>
          </cell>
          <cell r="C201">
            <v>2</v>
          </cell>
          <cell r="D201">
            <v>201209</v>
          </cell>
          <cell r="E201">
            <v>8</v>
          </cell>
          <cell r="F201">
            <v>0</v>
          </cell>
          <cell r="G201">
            <v>9892</v>
          </cell>
          <cell r="H201" t="str">
            <v xml:space="preserve">Sør Boligkreditt AS                               </v>
          </cell>
          <cell r="I201">
            <v>9145147</v>
          </cell>
          <cell r="J201">
            <v>452316</v>
          </cell>
          <cell r="K201">
            <v>452316</v>
          </cell>
          <cell r="L201">
            <v>3992950</v>
          </cell>
          <cell r="M201">
            <v>4000</v>
          </cell>
          <cell r="N201">
            <v>0</v>
          </cell>
          <cell r="O201">
            <v>400000</v>
          </cell>
          <cell r="P201">
            <v>0</v>
          </cell>
          <cell r="Q201">
            <v>0</v>
          </cell>
          <cell r="R201">
            <v>52316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46568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7973830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992854529</v>
          </cell>
          <cell r="B202">
            <v>0</v>
          </cell>
          <cell r="C202">
            <v>2</v>
          </cell>
          <cell r="D202">
            <v>201209</v>
          </cell>
          <cell r="E202">
            <v>2</v>
          </cell>
          <cell r="F202">
            <v>3</v>
          </cell>
          <cell r="G202">
            <v>8351</v>
          </cell>
          <cell r="H202" t="str">
            <v xml:space="preserve">J.P.Morgan Europe Limited, Oslo Branch NUF        </v>
          </cell>
          <cell r="I202">
            <v>4713394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-12180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4952521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992873183</v>
          </cell>
          <cell r="B203">
            <v>0</v>
          </cell>
          <cell r="C203">
            <v>2</v>
          </cell>
          <cell r="D203">
            <v>201209</v>
          </cell>
          <cell r="E203">
            <v>9</v>
          </cell>
          <cell r="F203">
            <v>0</v>
          </cell>
          <cell r="G203">
            <v>9832</v>
          </cell>
          <cell r="H203" t="str">
            <v xml:space="preserve">Volkswagen Møller Bilfinans AS                    </v>
          </cell>
          <cell r="I203">
            <v>7941751</v>
          </cell>
          <cell r="J203">
            <v>607985</v>
          </cell>
          <cell r="K203">
            <v>607985</v>
          </cell>
          <cell r="L203">
            <v>5661039</v>
          </cell>
          <cell r="M203">
            <v>37871</v>
          </cell>
          <cell r="N203">
            <v>0</v>
          </cell>
          <cell r="O203">
            <v>150103</v>
          </cell>
          <cell r="P203">
            <v>0</v>
          </cell>
          <cell r="Q203">
            <v>429897</v>
          </cell>
          <cell r="R203">
            <v>28460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76913</v>
          </cell>
          <cell r="X203">
            <v>0</v>
          </cell>
          <cell r="Y203">
            <v>0</v>
          </cell>
          <cell r="Z203">
            <v>500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7714932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993153036</v>
          </cell>
          <cell r="B204">
            <v>0</v>
          </cell>
          <cell r="C204">
            <v>2</v>
          </cell>
          <cell r="D204">
            <v>201209</v>
          </cell>
          <cell r="E204">
            <v>8</v>
          </cell>
          <cell r="F204">
            <v>0</v>
          </cell>
          <cell r="G204">
            <v>9895</v>
          </cell>
          <cell r="H204" t="str">
            <v xml:space="preserve">SSB Boligkreditt AS                               </v>
          </cell>
          <cell r="I204">
            <v>6744021</v>
          </cell>
          <cell r="J204">
            <v>368566</v>
          </cell>
          <cell r="K204">
            <v>368566</v>
          </cell>
          <cell r="L204">
            <v>2445917</v>
          </cell>
          <cell r="M204">
            <v>4832</v>
          </cell>
          <cell r="N204">
            <v>0</v>
          </cell>
          <cell r="O204">
            <v>227600</v>
          </cell>
          <cell r="P204">
            <v>0</v>
          </cell>
          <cell r="Q204">
            <v>122500</v>
          </cell>
          <cell r="R204">
            <v>19398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22296</v>
          </cell>
          <cell r="X204">
            <v>0</v>
          </cell>
          <cell r="Y204">
            <v>0</v>
          </cell>
          <cell r="Z204">
            <v>785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7979462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993205699</v>
          </cell>
          <cell r="B205">
            <v>0</v>
          </cell>
          <cell r="C205">
            <v>3</v>
          </cell>
          <cell r="D205">
            <v>201209</v>
          </cell>
          <cell r="E205">
            <v>8</v>
          </cell>
          <cell r="F205">
            <v>3</v>
          </cell>
          <cell r="G205">
            <v>9863</v>
          </cell>
          <cell r="H205" t="str">
            <v xml:space="preserve">DVB Bank SE Nordic Branch NUF                     </v>
          </cell>
          <cell r="I205">
            <v>16047741</v>
          </cell>
          <cell r="J205">
            <v>0</v>
          </cell>
          <cell r="K205">
            <v>0</v>
          </cell>
          <cell r="L205">
            <v>0</v>
          </cell>
          <cell r="M205">
            <v>26461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16432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-16335</v>
          </cell>
          <cell r="X205">
            <v>0</v>
          </cell>
          <cell r="Y205">
            <v>0</v>
          </cell>
          <cell r="Z205">
            <v>0</v>
          </cell>
          <cell r="AA205">
            <v>17859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7784877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993359696</v>
          </cell>
          <cell r="B206">
            <v>0</v>
          </cell>
          <cell r="C206">
            <v>2</v>
          </cell>
          <cell r="D206">
            <v>201209</v>
          </cell>
          <cell r="E206">
            <v>8</v>
          </cell>
          <cell r="F206">
            <v>0</v>
          </cell>
          <cell r="G206">
            <v>9898</v>
          </cell>
          <cell r="H206" t="str">
            <v xml:space="preserve">Helgeland Boligkreditt AS                         </v>
          </cell>
          <cell r="I206">
            <v>4826303</v>
          </cell>
          <cell r="J206">
            <v>193834</v>
          </cell>
          <cell r="K206">
            <v>193834</v>
          </cell>
          <cell r="L206">
            <v>1759265</v>
          </cell>
          <cell r="M206">
            <v>0</v>
          </cell>
          <cell r="N206">
            <v>0</v>
          </cell>
          <cell r="O206">
            <v>290000</v>
          </cell>
          <cell r="P206">
            <v>0</v>
          </cell>
          <cell r="Q206">
            <v>10</v>
          </cell>
          <cell r="R206">
            <v>3824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18726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7991653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993417262</v>
          </cell>
          <cell r="B207">
            <v>0</v>
          </cell>
          <cell r="C207">
            <v>2</v>
          </cell>
          <cell r="D207">
            <v>201209</v>
          </cell>
          <cell r="E207">
            <v>9</v>
          </cell>
          <cell r="F207">
            <v>3</v>
          </cell>
          <cell r="G207">
            <v>9823</v>
          </cell>
          <cell r="H207" t="str">
            <v xml:space="preserve">Ikano Bank SE NUF                                 </v>
          </cell>
          <cell r="I207">
            <v>1926586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188419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24650</v>
          </cell>
          <cell r="X207">
            <v>0</v>
          </cell>
          <cell r="Y207">
            <v>0</v>
          </cell>
          <cell r="Z207">
            <v>2278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7658071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993567078</v>
          </cell>
          <cell r="B208">
            <v>0</v>
          </cell>
          <cell r="C208">
            <v>2</v>
          </cell>
          <cell r="D208">
            <v>201209</v>
          </cell>
          <cell r="E208">
            <v>8</v>
          </cell>
          <cell r="F208">
            <v>0</v>
          </cell>
          <cell r="G208">
            <v>9858</v>
          </cell>
          <cell r="H208" t="str">
            <v xml:space="preserve">Fana Sparebank Boligkreditt                       </v>
          </cell>
          <cell r="I208">
            <v>4052725</v>
          </cell>
          <cell r="J208">
            <v>266195</v>
          </cell>
          <cell r="K208">
            <v>266195</v>
          </cell>
          <cell r="L208">
            <v>1451162</v>
          </cell>
          <cell r="M208">
            <v>731</v>
          </cell>
          <cell r="N208">
            <v>0</v>
          </cell>
          <cell r="O208">
            <v>240000</v>
          </cell>
          <cell r="P208">
            <v>0</v>
          </cell>
          <cell r="Q208">
            <v>14218</v>
          </cell>
          <cell r="R208">
            <v>11977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16265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7749702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993821837</v>
          </cell>
          <cell r="B209">
            <v>0</v>
          </cell>
          <cell r="C209">
            <v>2</v>
          </cell>
          <cell r="D209">
            <v>201209</v>
          </cell>
          <cell r="E209">
            <v>2</v>
          </cell>
          <cell r="F209">
            <v>0</v>
          </cell>
          <cell r="G209">
            <v>8317</v>
          </cell>
          <cell r="H209" t="str">
            <v xml:space="preserve">KLP Banken AS                                     </v>
          </cell>
          <cell r="I209">
            <v>7519643</v>
          </cell>
          <cell r="J209">
            <v>1138414</v>
          </cell>
          <cell r="K209">
            <v>1138414</v>
          </cell>
          <cell r="L209">
            <v>7256986</v>
          </cell>
          <cell r="M209">
            <v>0</v>
          </cell>
          <cell r="N209">
            <v>0</v>
          </cell>
          <cell r="O209">
            <v>750000</v>
          </cell>
          <cell r="P209">
            <v>0</v>
          </cell>
          <cell r="Q209">
            <v>384716</v>
          </cell>
          <cell r="R209">
            <v>25789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44455</v>
          </cell>
          <cell r="X209">
            <v>0</v>
          </cell>
          <cell r="Y209">
            <v>0</v>
          </cell>
          <cell r="Z209">
            <v>20075</v>
          </cell>
          <cell r="AA209">
            <v>3756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4952521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993997889</v>
          </cell>
          <cell r="B210">
            <v>0</v>
          </cell>
          <cell r="C210">
            <v>2</v>
          </cell>
          <cell r="D210">
            <v>201209</v>
          </cell>
          <cell r="E210">
            <v>8</v>
          </cell>
          <cell r="F210">
            <v>0</v>
          </cell>
          <cell r="G210">
            <v>9896</v>
          </cell>
          <cell r="H210" t="str">
            <v xml:space="preserve">Sparebanken Øst Boligkreditt AS                   </v>
          </cell>
          <cell r="I210">
            <v>7445709</v>
          </cell>
          <cell r="J210">
            <v>257039</v>
          </cell>
          <cell r="K210">
            <v>297039</v>
          </cell>
          <cell r="L210">
            <v>2658252</v>
          </cell>
          <cell r="M210">
            <v>0</v>
          </cell>
          <cell r="N210">
            <v>0</v>
          </cell>
          <cell r="O210">
            <v>159900</v>
          </cell>
          <cell r="P210">
            <v>0</v>
          </cell>
          <cell r="Q210">
            <v>90090</v>
          </cell>
          <cell r="R210">
            <v>7049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29081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40000</v>
          </cell>
          <cell r="AG210">
            <v>0</v>
          </cell>
          <cell r="AH210">
            <v>0</v>
          </cell>
          <cell r="AI210">
            <v>7979462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994000845</v>
          </cell>
          <cell r="B211">
            <v>0</v>
          </cell>
          <cell r="C211">
            <v>2</v>
          </cell>
          <cell r="D211">
            <v>201209</v>
          </cell>
          <cell r="E211">
            <v>8</v>
          </cell>
          <cell r="F211">
            <v>0</v>
          </cell>
          <cell r="G211">
            <v>9859</v>
          </cell>
          <cell r="H211" t="str">
            <v xml:space="preserve">Gjensidige Bank Boligkreditt AS                   </v>
          </cell>
          <cell r="I211">
            <v>6994080</v>
          </cell>
          <cell r="J211">
            <v>306222</v>
          </cell>
          <cell r="K211">
            <v>306222</v>
          </cell>
          <cell r="L211">
            <v>1870826</v>
          </cell>
          <cell r="M211">
            <v>3810</v>
          </cell>
          <cell r="N211">
            <v>0</v>
          </cell>
          <cell r="O211">
            <v>156000</v>
          </cell>
          <cell r="P211">
            <v>0</v>
          </cell>
          <cell r="Q211">
            <v>134020</v>
          </cell>
          <cell r="R211">
            <v>16374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17362</v>
          </cell>
          <cell r="X211">
            <v>0</v>
          </cell>
          <cell r="Y211">
            <v>0</v>
          </cell>
          <cell r="Z211">
            <v>0</v>
          </cell>
          <cell r="AA211">
            <v>65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7753512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994210130</v>
          </cell>
          <cell r="B212">
            <v>0</v>
          </cell>
          <cell r="C212">
            <v>1</v>
          </cell>
          <cell r="D212">
            <v>201209</v>
          </cell>
          <cell r="E212">
            <v>9</v>
          </cell>
          <cell r="F212">
            <v>0</v>
          </cell>
          <cell r="G212">
            <v>9828</v>
          </cell>
          <cell r="H212" t="str">
            <v xml:space="preserve">Gothia Finans AS                                  </v>
          </cell>
          <cell r="I212">
            <v>75221</v>
          </cell>
          <cell r="J212">
            <v>43885</v>
          </cell>
          <cell r="K212">
            <v>43885</v>
          </cell>
          <cell r="L212">
            <v>204001</v>
          </cell>
          <cell r="M212">
            <v>18723</v>
          </cell>
          <cell r="N212">
            <v>0</v>
          </cell>
          <cell r="O212">
            <v>1000</v>
          </cell>
          <cell r="P212">
            <v>0</v>
          </cell>
          <cell r="Q212">
            <v>42700</v>
          </cell>
          <cell r="R212">
            <v>1833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2102</v>
          </cell>
          <cell r="X212">
            <v>0</v>
          </cell>
          <cell r="Y212">
            <v>0</v>
          </cell>
          <cell r="Z212">
            <v>1375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7676794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994263234</v>
          </cell>
          <cell r="B213">
            <v>0</v>
          </cell>
          <cell r="C213">
            <v>1</v>
          </cell>
          <cell r="D213">
            <v>201209</v>
          </cell>
          <cell r="E213">
            <v>9</v>
          </cell>
          <cell r="F213">
            <v>3</v>
          </cell>
          <cell r="G213">
            <v>9827</v>
          </cell>
          <cell r="H213" t="str">
            <v xml:space="preserve">Swedbank Card Services Norge NUF                  </v>
          </cell>
          <cell r="I213">
            <v>25079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4242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18830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7658071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994322427</v>
          </cell>
          <cell r="B214">
            <v>0</v>
          </cell>
          <cell r="C214">
            <v>2</v>
          </cell>
          <cell r="D214">
            <v>201209</v>
          </cell>
          <cell r="E214">
            <v>8</v>
          </cell>
          <cell r="F214">
            <v>0</v>
          </cell>
          <cell r="G214">
            <v>9875</v>
          </cell>
          <cell r="H214" t="str">
            <v xml:space="preserve">Verd Boligkreditt AS                              </v>
          </cell>
          <cell r="I214">
            <v>3645650</v>
          </cell>
          <cell r="J214">
            <v>150088</v>
          </cell>
          <cell r="K214">
            <v>150088</v>
          </cell>
          <cell r="L214">
            <v>1052111</v>
          </cell>
          <cell r="M214">
            <v>0</v>
          </cell>
          <cell r="N214">
            <v>0</v>
          </cell>
          <cell r="O214">
            <v>150000</v>
          </cell>
          <cell r="P214">
            <v>0</v>
          </cell>
          <cell r="Q214">
            <v>0</v>
          </cell>
          <cell r="R214">
            <v>1256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8376</v>
          </cell>
          <cell r="X214">
            <v>0</v>
          </cell>
          <cell r="Y214">
            <v>0</v>
          </cell>
          <cell r="Z214">
            <v>657</v>
          </cell>
          <cell r="AA214">
            <v>84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7799277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994526944</v>
          </cell>
          <cell r="B215">
            <v>0</v>
          </cell>
          <cell r="C215">
            <v>3</v>
          </cell>
          <cell r="D215">
            <v>201209</v>
          </cell>
          <cell r="E215">
            <v>8</v>
          </cell>
          <cell r="F215">
            <v>0</v>
          </cell>
          <cell r="G215">
            <v>50</v>
          </cell>
          <cell r="H215" t="str">
            <v xml:space="preserve">KLP Kommunekreditt AS                             </v>
          </cell>
          <cell r="I215">
            <v>25244173</v>
          </cell>
          <cell r="J215">
            <v>623744</v>
          </cell>
          <cell r="K215">
            <v>623744</v>
          </cell>
          <cell r="L215">
            <v>4749329</v>
          </cell>
          <cell r="M215">
            <v>0</v>
          </cell>
          <cell r="N215">
            <v>0</v>
          </cell>
          <cell r="O215">
            <v>362500</v>
          </cell>
          <cell r="P215">
            <v>0</v>
          </cell>
          <cell r="Q215">
            <v>271889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56376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994799436</v>
          </cell>
          <cell r="B216">
            <v>0</v>
          </cell>
          <cell r="C216">
            <v>1</v>
          </cell>
          <cell r="D216">
            <v>201209</v>
          </cell>
          <cell r="E216">
            <v>9</v>
          </cell>
          <cell r="F216">
            <v>0</v>
          </cell>
          <cell r="G216">
            <v>9830</v>
          </cell>
          <cell r="H216" t="str">
            <v xml:space="preserve">IBM Finans Norge AS                               </v>
          </cell>
          <cell r="I216">
            <v>80225</v>
          </cell>
          <cell r="J216">
            <v>45000</v>
          </cell>
          <cell r="K216">
            <v>45000</v>
          </cell>
          <cell r="L216">
            <v>115075</v>
          </cell>
          <cell r="M216">
            <v>187</v>
          </cell>
          <cell r="N216">
            <v>0</v>
          </cell>
          <cell r="O216">
            <v>45000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7031</v>
          </cell>
          <cell r="X216">
            <v>0</v>
          </cell>
          <cell r="Y216">
            <v>0</v>
          </cell>
          <cell r="Z216">
            <v>0</v>
          </cell>
          <cell r="AA216">
            <v>437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7677061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995268841</v>
          </cell>
          <cell r="B217">
            <v>0</v>
          </cell>
          <cell r="C217">
            <v>1</v>
          </cell>
          <cell r="D217">
            <v>201209</v>
          </cell>
          <cell r="E217">
            <v>2</v>
          </cell>
          <cell r="F217">
            <v>3</v>
          </cell>
          <cell r="G217">
            <v>9281</v>
          </cell>
          <cell r="H217" t="str">
            <v xml:space="preserve">Bluestep Finans AB,Filial Oslo                    </v>
          </cell>
          <cell r="I217">
            <v>718121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-41812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-10676</v>
          </cell>
          <cell r="X217">
            <v>0</v>
          </cell>
          <cell r="Y217">
            <v>0</v>
          </cell>
          <cell r="Z217">
            <v>2518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6538558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995432765</v>
          </cell>
          <cell r="B218">
            <v>0</v>
          </cell>
          <cell r="C218">
            <v>1</v>
          </cell>
          <cell r="D218">
            <v>201209</v>
          </cell>
          <cell r="E218">
            <v>9</v>
          </cell>
          <cell r="F218">
            <v>3</v>
          </cell>
          <cell r="G218">
            <v>9835</v>
          </cell>
          <cell r="H218" t="str">
            <v>Diners Club Norge, filial av Diners Club Nordic AB</v>
          </cell>
          <cell r="I218">
            <v>896526</v>
          </cell>
          <cell r="J218">
            <v>0</v>
          </cell>
          <cell r="K218">
            <v>0</v>
          </cell>
          <cell r="L218">
            <v>0</v>
          </cell>
          <cell r="M218">
            <v>2508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25393</v>
          </cell>
          <cell r="X218">
            <v>0</v>
          </cell>
          <cell r="Y218">
            <v>0</v>
          </cell>
          <cell r="Z218">
            <v>0</v>
          </cell>
          <cell r="AA218">
            <v>62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7745929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>
            <v>995550164</v>
          </cell>
          <cell r="B219">
            <v>0</v>
          </cell>
          <cell r="C219">
            <v>3</v>
          </cell>
          <cell r="D219">
            <v>201209</v>
          </cell>
          <cell r="E219">
            <v>9</v>
          </cell>
          <cell r="F219">
            <v>3</v>
          </cell>
          <cell r="G219">
            <v>9924</v>
          </cell>
          <cell r="H219" t="str">
            <v xml:space="preserve">ABN AMRO Bank N.V. Branch Norway                  </v>
          </cell>
          <cell r="I219">
            <v>12923875</v>
          </cell>
          <cell r="J219">
            <v>0</v>
          </cell>
          <cell r="K219">
            <v>0</v>
          </cell>
          <cell r="L219">
            <v>0</v>
          </cell>
          <cell r="M219">
            <v>13949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3657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86849</v>
          </cell>
          <cell r="X219">
            <v>0</v>
          </cell>
          <cell r="Y219">
            <v>0</v>
          </cell>
          <cell r="Z219">
            <v>0</v>
          </cell>
          <cell r="AA219">
            <v>3071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8046246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220">
            <v>995610760</v>
          </cell>
          <cell r="B220">
            <v>0</v>
          </cell>
          <cell r="C220">
            <v>1</v>
          </cell>
          <cell r="D220">
            <v>201209</v>
          </cell>
          <cell r="E220">
            <v>9</v>
          </cell>
          <cell r="F220">
            <v>0</v>
          </cell>
          <cell r="G220">
            <v>9834</v>
          </cell>
          <cell r="H220" t="str">
            <v xml:space="preserve">Brage Finans AS                                   </v>
          </cell>
          <cell r="I220">
            <v>931311</v>
          </cell>
          <cell r="J220">
            <v>154800</v>
          </cell>
          <cell r="K220">
            <v>154800</v>
          </cell>
          <cell r="L220">
            <v>761156</v>
          </cell>
          <cell r="M220">
            <v>2760</v>
          </cell>
          <cell r="N220">
            <v>0</v>
          </cell>
          <cell r="O220">
            <v>65000</v>
          </cell>
          <cell r="P220">
            <v>0</v>
          </cell>
          <cell r="Q220">
            <v>103877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-4662</v>
          </cell>
          <cell r="X220">
            <v>0</v>
          </cell>
          <cell r="Y220">
            <v>0</v>
          </cell>
          <cell r="Z220">
            <v>3795</v>
          </cell>
          <cell r="AA220">
            <v>6201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7743421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>
            <v>995638878</v>
          </cell>
          <cell r="B221">
            <v>0</v>
          </cell>
          <cell r="C221">
            <v>2</v>
          </cell>
          <cell r="D221">
            <v>201209</v>
          </cell>
          <cell r="E221">
            <v>9</v>
          </cell>
          <cell r="F221">
            <v>3</v>
          </cell>
          <cell r="G221">
            <v>9836</v>
          </cell>
          <cell r="H221" t="str">
            <v xml:space="preserve">Eurocard, filial av Eurocard AB                   </v>
          </cell>
          <cell r="I221">
            <v>2398185</v>
          </cell>
          <cell r="J221">
            <v>0</v>
          </cell>
          <cell r="K221">
            <v>0</v>
          </cell>
          <cell r="L221">
            <v>0</v>
          </cell>
          <cell r="M221">
            <v>3042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140339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7748971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222">
            <v>995883422</v>
          </cell>
          <cell r="B222">
            <v>0</v>
          </cell>
          <cell r="C222">
            <v>2</v>
          </cell>
          <cell r="D222">
            <v>201209</v>
          </cell>
          <cell r="E222">
            <v>8</v>
          </cell>
          <cell r="F222">
            <v>0</v>
          </cell>
          <cell r="G222">
            <v>52</v>
          </cell>
          <cell r="H222" t="str">
            <v xml:space="preserve">Toten Sparebank Boligkreditt AS                   </v>
          </cell>
          <cell r="I222">
            <v>1673623</v>
          </cell>
          <cell r="J222">
            <v>75334</v>
          </cell>
          <cell r="K222">
            <v>75334</v>
          </cell>
          <cell r="L222">
            <v>606423</v>
          </cell>
          <cell r="M222">
            <v>0</v>
          </cell>
          <cell r="N222">
            <v>0</v>
          </cell>
          <cell r="O222">
            <v>75000</v>
          </cell>
          <cell r="P222">
            <v>0</v>
          </cell>
          <cell r="Q222">
            <v>749</v>
          </cell>
          <cell r="R222">
            <v>323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3645</v>
          </cell>
          <cell r="X222">
            <v>0</v>
          </cell>
          <cell r="Y222">
            <v>0</v>
          </cell>
          <cell r="Z222">
            <v>573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223">
            <v>996225127</v>
          </cell>
          <cell r="B223">
            <v>0</v>
          </cell>
          <cell r="C223">
            <v>2</v>
          </cell>
          <cell r="D223">
            <v>201209</v>
          </cell>
          <cell r="E223">
            <v>8</v>
          </cell>
          <cell r="F223">
            <v>0</v>
          </cell>
          <cell r="G223">
            <v>51</v>
          </cell>
          <cell r="H223" t="str">
            <v xml:space="preserve">Landkreditt Boligkreditt AS                       </v>
          </cell>
          <cell r="I223">
            <v>1504764</v>
          </cell>
          <cell r="J223">
            <v>104413</v>
          </cell>
          <cell r="K223">
            <v>104413</v>
          </cell>
          <cell r="L223">
            <v>642552</v>
          </cell>
          <cell r="M223">
            <v>0</v>
          </cell>
          <cell r="N223">
            <v>0</v>
          </cell>
          <cell r="O223">
            <v>100000</v>
          </cell>
          <cell r="P223">
            <v>0</v>
          </cell>
          <cell r="Q223">
            <v>0</v>
          </cell>
          <cell r="R223">
            <v>4413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8020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224">
            <v>997536320</v>
          </cell>
          <cell r="B224">
            <v>0</v>
          </cell>
          <cell r="C224">
            <v>1</v>
          </cell>
          <cell r="D224">
            <v>201209</v>
          </cell>
          <cell r="E224">
            <v>9</v>
          </cell>
          <cell r="F224">
            <v>1</v>
          </cell>
          <cell r="G224">
            <v>9837</v>
          </cell>
          <cell r="H224" t="str">
            <v xml:space="preserve">Thorn Norge Finans AS                             </v>
          </cell>
          <cell r="I224">
            <v>56972</v>
          </cell>
          <cell r="J224">
            <v>40000</v>
          </cell>
          <cell r="K224">
            <v>40000</v>
          </cell>
          <cell r="L224">
            <v>64325</v>
          </cell>
          <cell r="M224">
            <v>0</v>
          </cell>
          <cell r="N224">
            <v>0</v>
          </cell>
          <cell r="O224">
            <v>40000</v>
          </cell>
          <cell r="P224">
            <v>0</v>
          </cell>
          <cell r="Q224">
            <v>0</v>
          </cell>
          <cell r="R224">
            <v>123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2661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7748971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225" t="str">
            <v>_x000C_</v>
          </cell>
        </row>
        <row r="226">
          <cell r="A226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7">
          <cell r="U187">
            <v>15.755624814719873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_ind_tot"/>
      <sheetName val="n_ind_tot"/>
      <sheetName val="l_ind_nok"/>
      <sheetName val="n_ind_nok"/>
      <sheetName val="l_ind_sign"/>
      <sheetName val="n_ind_sign"/>
      <sheetName val="l_s_ind_foretak"/>
      <sheetName val="n_s_ind_foretak"/>
      <sheetName val="n_a_uv_hoved_eie"/>
      <sheetName val="n_a_uv_hoved_gjeld"/>
      <sheetName val="n_a_eie_ltid"/>
      <sheetName val="n_a_gj_ltid"/>
      <sheetName val="n_a_eie_pant"/>
      <sheetName val="a_l_v_hqla1"/>
      <sheetName val="a_l_v_hqla2"/>
      <sheetName val="a_l_v_utb"/>
      <sheetName val="a_l_v_innb"/>
      <sheetName val="n_s_uv_hoved_eie"/>
      <sheetName val="n_s_uv_hoved_gjeld"/>
      <sheetName val="st_l_v_hqla1"/>
      <sheetName val="st_l_v_hqla2"/>
      <sheetName val="st_l_v_utb"/>
      <sheetName val="st_l_v_innb"/>
      <sheetName val="n_ms_uv_hoved_eie"/>
      <sheetName val="n_ms_uv_hoved_gjeld"/>
      <sheetName val="ms_l_v_hqla1"/>
      <sheetName val="ms_l_v_hqla2"/>
      <sheetName val="ms_l_v_utb"/>
      <sheetName val="ms_l_v_innb"/>
      <sheetName val="n_sm_uv_hoved_eie"/>
      <sheetName val="n_sm_uv_hoved_gjeld"/>
      <sheetName val="sm_l_v_hqla1"/>
      <sheetName val="sm_l_v_hqla2"/>
      <sheetName val="sm_l_v_innb"/>
      <sheetName val="sm_l_v_utb"/>
      <sheetName val="n_kf_uv_hoved_eie"/>
      <sheetName val="n_kf_uv_hoved_gjeld"/>
      <sheetName val="kf_l_v_hqla1"/>
      <sheetName val="kf_l_v_hqla2"/>
      <sheetName val="kf_l_v_utb"/>
      <sheetName val="kf_l_v_innb"/>
      <sheetName val="l_a_ind_bidrag"/>
      <sheetName val="l_s_ind_bidrag"/>
      <sheetName val="l_ms_ind_bidrag"/>
      <sheetName val="l_sm_ind_bidrag"/>
      <sheetName val="n_a_ind_bidrag"/>
      <sheetName val="n_s_ind_bidrag"/>
      <sheetName val="n_ms_ind_bidrag"/>
      <sheetName val="n_sm_ind_bidrag"/>
      <sheetName val="l_s_foretak_bidrag"/>
      <sheetName val="finansiering_3"/>
      <sheetName val="finansiering_4"/>
      <sheetName val="finansiering_5"/>
      <sheetName val="vpg_land_lopetid"/>
      <sheetName val="vpg_land_lopetid_ekskl_dnb"/>
      <sheetName val="vpg_utland_innland"/>
      <sheetName val="vpg_kort_l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0FE9-B41E-4EFB-BB13-05F0A7A29B84}">
  <dimension ref="A1:L30"/>
  <sheetViews>
    <sheetView workbookViewId="0"/>
  </sheetViews>
  <sheetFormatPr baseColWidth="10" defaultColWidth="11.42578125" defaultRowHeight="15" x14ac:dyDescent="0.25"/>
  <cols>
    <col min="1" max="1" width="13.42578125" style="64" customWidth="1"/>
    <col min="2" max="2" width="27.5703125" style="64" customWidth="1"/>
    <col min="3" max="16384" width="11.42578125" style="64"/>
  </cols>
  <sheetData>
    <row r="1" spans="1:12" ht="15.75" x14ac:dyDescent="0.25">
      <c r="A1" s="20" t="s">
        <v>0</v>
      </c>
      <c r="B1" s="21" t="s">
        <v>1</v>
      </c>
    </row>
    <row r="2" spans="1:12" x14ac:dyDescent="0.25">
      <c r="A2" s="20" t="s">
        <v>2</v>
      </c>
      <c r="B2" s="20" t="s">
        <v>3</v>
      </c>
    </row>
    <row r="3" spans="1:12" x14ac:dyDescent="0.25">
      <c r="A3" s="20"/>
    </row>
    <row r="4" spans="1:12" ht="12.75" customHeight="1" x14ac:dyDescent="0.25"/>
    <row r="5" spans="1:12" x14ac:dyDescent="0.25">
      <c r="A5" s="75"/>
      <c r="B5" s="76" t="s">
        <v>4</v>
      </c>
      <c r="C5" s="76" t="s">
        <v>5</v>
      </c>
      <c r="D5" s="75"/>
      <c r="F5" s="26"/>
      <c r="L5" s="27"/>
    </row>
    <row r="6" spans="1:12" x14ac:dyDescent="0.25">
      <c r="A6" s="77">
        <v>44561</v>
      </c>
      <c r="B6" s="78">
        <v>18.801774605787301</v>
      </c>
      <c r="C6" s="78">
        <v>8.032874832326339</v>
      </c>
      <c r="D6" s="75"/>
    </row>
    <row r="7" spans="1:12" x14ac:dyDescent="0.25">
      <c r="A7" s="77">
        <v>44651</v>
      </c>
      <c r="B7" s="78">
        <v>18.10002374814021</v>
      </c>
      <c r="C7" s="78">
        <v>7.5468204558135268</v>
      </c>
      <c r="D7" s="75"/>
    </row>
    <row r="8" spans="1:12" x14ac:dyDescent="0.25">
      <c r="A8" s="77">
        <v>44742</v>
      </c>
      <c r="B8" s="78">
        <v>18.099337613915399</v>
      </c>
      <c r="C8" s="78">
        <v>7.3833872403046339</v>
      </c>
      <c r="D8" s="75"/>
    </row>
    <row r="9" spans="1:12" x14ac:dyDescent="0.25">
      <c r="A9" s="77">
        <v>44834</v>
      </c>
      <c r="B9" s="78">
        <v>17.970945148421869</v>
      </c>
      <c r="C9" s="78">
        <v>7.2886316503816833</v>
      </c>
      <c r="D9" s="75"/>
    </row>
    <row r="10" spans="1:12" x14ac:dyDescent="0.25">
      <c r="A10" s="77">
        <v>44926</v>
      </c>
      <c r="B10" s="78">
        <v>18.529435702934119</v>
      </c>
      <c r="C10" s="78">
        <v>7.6804651473268342</v>
      </c>
      <c r="D10" s="75"/>
    </row>
    <row r="11" spans="1:12" x14ac:dyDescent="0.25">
      <c r="A11" s="138" t="s">
        <v>6</v>
      </c>
      <c r="B11" s="139">
        <v>0</v>
      </c>
      <c r="C11" s="75"/>
      <c r="D11" s="75"/>
    </row>
    <row r="12" spans="1:12" ht="12.75" customHeight="1" x14ac:dyDescent="0.25"/>
    <row r="13" spans="1:12" ht="12.75" customHeight="1" x14ac:dyDescent="0.25"/>
    <row r="14" spans="1:12" ht="12.75" customHeight="1" x14ac:dyDescent="0.25"/>
    <row r="15" spans="1:12" ht="12.75" customHeight="1" x14ac:dyDescent="0.25"/>
    <row r="16" spans="1:1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/>
    <row r="30" spans="1:3" s="28" customFormat="1" x14ac:dyDescent="0.25">
      <c r="A30" s="64"/>
      <c r="B30" s="64"/>
      <c r="C30" s="6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96D9-A404-4578-AD6B-298722005121}">
  <dimension ref="A1:P26"/>
  <sheetViews>
    <sheetView workbookViewId="0"/>
  </sheetViews>
  <sheetFormatPr baseColWidth="10" defaultColWidth="11.42578125" defaultRowHeight="15" x14ac:dyDescent="0.25"/>
  <cols>
    <col min="1" max="1" width="15" style="67" customWidth="1"/>
    <col min="2" max="2" width="27" style="67" bestFit="1" customWidth="1"/>
    <col min="3" max="3" width="14.85546875" style="67" customWidth="1"/>
    <col min="4" max="4" width="25" style="67" customWidth="1"/>
    <col min="5" max="5" width="15.42578125" style="67" bestFit="1" customWidth="1"/>
    <col min="6" max="6" width="8.5703125" style="67" customWidth="1"/>
    <col min="7" max="8" width="10.42578125" style="67" customWidth="1"/>
    <col min="9" max="9" width="8.5703125" style="67" customWidth="1"/>
    <col min="10" max="10" width="9.42578125" style="67" customWidth="1"/>
    <col min="11" max="11" width="13.5703125" style="67" customWidth="1"/>
    <col min="12" max="13" width="15.140625" style="67" customWidth="1"/>
    <col min="14" max="14" width="16.5703125" style="67" bestFit="1" customWidth="1"/>
    <col min="15" max="15" width="14" style="67" customWidth="1"/>
    <col min="16" max="18" width="11.42578125" style="67"/>
    <col min="19" max="19" width="12.42578125" style="67" bestFit="1" customWidth="1"/>
    <col min="20" max="22" width="11.42578125" style="67"/>
    <col min="23" max="23" width="11.5703125" style="67" customWidth="1"/>
    <col min="24" max="16384" width="11.42578125" style="67"/>
  </cols>
  <sheetData>
    <row r="1" spans="1:16" ht="15.75" x14ac:dyDescent="0.25">
      <c r="A1" s="20" t="s">
        <v>0</v>
      </c>
      <c r="B1" s="21" t="s">
        <v>7</v>
      </c>
      <c r="C1" s="29"/>
      <c r="D1" s="29"/>
      <c r="E1" s="29"/>
      <c r="F1" s="29"/>
      <c r="G1" s="29"/>
      <c r="H1" s="29"/>
      <c r="I1" s="29"/>
      <c r="P1" s="31"/>
    </row>
    <row r="2" spans="1:16" x14ac:dyDescent="0.25">
      <c r="A2" s="20" t="s">
        <v>2</v>
      </c>
      <c r="B2" s="20" t="s">
        <v>3</v>
      </c>
    </row>
    <row r="3" spans="1:16" x14ac:dyDescent="0.25">
      <c r="A3" s="20"/>
      <c r="B3" s="64"/>
      <c r="C3" s="30"/>
      <c r="D3" s="30"/>
      <c r="E3" s="30"/>
      <c r="F3" s="30"/>
      <c r="G3" s="68"/>
      <c r="H3" s="68"/>
      <c r="I3" s="68"/>
    </row>
    <row r="4" spans="1:16" x14ac:dyDescent="0.25">
      <c r="A4" s="32"/>
      <c r="B4" s="30"/>
      <c r="C4" s="30"/>
      <c r="D4" s="69"/>
    </row>
    <row r="5" spans="1:16" x14ac:dyDescent="0.25">
      <c r="A5" s="79"/>
      <c r="B5" s="80" t="s">
        <v>8</v>
      </c>
      <c r="C5" s="80" t="s">
        <v>9</v>
      </c>
      <c r="D5" s="80" t="s">
        <v>10</v>
      </c>
      <c r="E5" s="30"/>
      <c r="F5" s="30"/>
      <c r="G5" s="33"/>
      <c r="H5" s="34"/>
      <c r="I5" s="34"/>
      <c r="N5" s="70"/>
      <c r="O5" s="71"/>
    </row>
    <row r="6" spans="1:16" x14ac:dyDescent="0.25">
      <c r="A6" s="80" t="s">
        <v>11</v>
      </c>
      <c r="B6" s="81">
        <v>0.67966654125435066</v>
      </c>
      <c r="C6" s="81">
        <v>0.76430323526206301</v>
      </c>
      <c r="D6" s="81">
        <v>-8.4636694007712343E-2</v>
      </c>
      <c r="E6" s="30"/>
      <c r="F6" s="30"/>
      <c r="G6" s="33"/>
      <c r="H6" s="34"/>
      <c r="I6" s="34"/>
      <c r="N6" s="70"/>
      <c r="O6" s="71"/>
    </row>
    <row r="7" spans="1:16" x14ac:dyDescent="0.25">
      <c r="A7" s="80" t="s">
        <v>12</v>
      </c>
      <c r="B7" s="81">
        <v>-0.70175085764709044</v>
      </c>
      <c r="C7" s="81">
        <v>-0.48746908846479453</v>
      </c>
      <c r="D7" s="81">
        <v>-0.21428176918229591</v>
      </c>
      <c r="E7" s="30"/>
      <c r="F7" s="30"/>
      <c r="G7" s="33"/>
      <c r="H7" s="34"/>
      <c r="I7" s="34"/>
      <c r="N7" s="70"/>
      <c r="O7" s="71"/>
    </row>
    <row r="8" spans="1:16" x14ac:dyDescent="0.25">
      <c r="A8" s="80" t="s">
        <v>13</v>
      </c>
      <c r="B8" s="81">
        <v>-6.8613422480878761E-4</v>
      </c>
      <c r="C8" s="81">
        <v>0.26487499815549453</v>
      </c>
      <c r="D8" s="81">
        <v>-0.26556113238030332</v>
      </c>
      <c r="E8" s="30"/>
      <c r="F8" s="30"/>
      <c r="G8" s="33"/>
      <c r="H8" s="34"/>
      <c r="I8" s="34"/>
      <c r="N8" s="70"/>
      <c r="O8" s="71"/>
    </row>
    <row r="9" spans="1:16" x14ac:dyDescent="0.25">
      <c r="A9" s="80" t="s">
        <v>14</v>
      </c>
      <c r="B9" s="81">
        <v>-0.12839246549352923</v>
      </c>
      <c r="C9" s="81">
        <v>0.12771518888714514</v>
      </c>
      <c r="D9" s="81">
        <v>-0.2561076543806744</v>
      </c>
    </row>
    <row r="10" spans="1:16" x14ac:dyDescent="0.25">
      <c r="A10" s="80" t="s">
        <v>102</v>
      </c>
      <c r="B10" s="81">
        <v>0.55849055451224761</v>
      </c>
      <c r="C10" s="81">
        <v>0.1108608787832133</v>
      </c>
      <c r="D10" s="81">
        <v>0.44762967572903434</v>
      </c>
      <c r="E10" s="30"/>
      <c r="F10" s="30"/>
      <c r="G10" s="33"/>
      <c r="H10" s="34"/>
      <c r="I10" s="34"/>
    </row>
    <row r="18" spans="1:1" x14ac:dyDescent="0.25">
      <c r="A18" s="32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62D-4525-4837-8C33-2D03E9DBC458}">
  <dimension ref="A1:M1048483"/>
  <sheetViews>
    <sheetView zoomScaleNormal="100" workbookViewId="0"/>
  </sheetViews>
  <sheetFormatPr baseColWidth="10" defaultColWidth="11.42578125" defaultRowHeight="12.75" x14ac:dyDescent="0.2"/>
  <cols>
    <col min="1" max="1" width="15.140625" style="25" customWidth="1"/>
    <col min="2" max="2" width="17.5703125" style="35" customWidth="1"/>
    <col min="3" max="3" width="16.85546875" style="35" customWidth="1"/>
    <col min="4" max="4" width="16.140625" style="35" customWidth="1"/>
    <col min="5" max="5" width="14.85546875" style="35" customWidth="1"/>
    <col min="6" max="6" width="14.42578125" style="72" customWidth="1"/>
    <col min="7" max="7" width="15" style="72" customWidth="1"/>
    <col min="8" max="10" width="11.42578125" style="66" bestFit="1"/>
    <col min="11" max="11" width="13.5703125" style="66" customWidth="1"/>
    <col min="12" max="12" width="11.42578125" style="66" bestFit="1"/>
    <col min="13" max="13" width="16.5703125" style="66" bestFit="1" customWidth="1"/>
    <col min="14" max="16384" width="11.42578125" style="66"/>
  </cols>
  <sheetData>
    <row r="1" spans="1:13" ht="15.75" x14ac:dyDescent="0.25">
      <c r="A1" s="20" t="s">
        <v>0</v>
      </c>
      <c r="B1" s="21" t="s">
        <v>15</v>
      </c>
      <c r="F1" s="75"/>
      <c r="G1" s="82"/>
      <c r="H1" s="75"/>
      <c r="I1" s="75"/>
      <c r="J1" s="75"/>
      <c r="K1" s="75"/>
      <c r="L1" s="75"/>
      <c r="M1" s="75"/>
    </row>
    <row r="2" spans="1:13" x14ac:dyDescent="0.2">
      <c r="A2" s="20" t="s">
        <v>2</v>
      </c>
      <c r="B2" s="20" t="s">
        <v>3</v>
      </c>
      <c r="F2" s="82"/>
      <c r="G2" s="82"/>
      <c r="H2" s="75"/>
      <c r="I2" s="75"/>
      <c r="J2" s="75"/>
      <c r="K2" s="75"/>
      <c r="L2" s="75"/>
      <c r="M2" s="75"/>
    </row>
    <row r="3" spans="1:13" x14ac:dyDescent="0.2">
      <c r="A3" s="20" t="s">
        <v>16</v>
      </c>
      <c r="B3" s="20" t="s">
        <v>17</v>
      </c>
      <c r="F3" s="82"/>
      <c r="G3" s="82"/>
      <c r="H3" s="75"/>
      <c r="I3" s="75"/>
      <c r="J3" s="75"/>
      <c r="K3" s="75"/>
      <c r="L3" s="75"/>
      <c r="M3" s="75"/>
    </row>
    <row r="5" spans="1:13" x14ac:dyDescent="0.2">
      <c r="A5" s="75"/>
      <c r="B5" s="83" t="s">
        <v>18</v>
      </c>
      <c r="C5" s="83" t="s">
        <v>19</v>
      </c>
      <c r="D5" s="36"/>
      <c r="F5" s="82"/>
      <c r="G5" s="82"/>
      <c r="H5" s="75"/>
      <c r="I5" s="75"/>
      <c r="J5" s="75"/>
      <c r="K5" s="75"/>
      <c r="L5" s="75"/>
      <c r="M5" s="75"/>
    </row>
    <row r="6" spans="1:13" s="35" customFormat="1" x14ac:dyDescent="0.2">
      <c r="A6" s="80" t="s">
        <v>11</v>
      </c>
      <c r="B6" s="84">
        <v>0.45947015013719861</v>
      </c>
      <c r="C6" s="84">
        <v>-2.8664558398263145</v>
      </c>
      <c r="F6" s="82"/>
      <c r="G6" s="82"/>
      <c r="H6" s="75"/>
      <c r="I6" s="75"/>
      <c r="J6" s="75"/>
      <c r="K6" s="75"/>
      <c r="L6" s="75"/>
      <c r="M6" s="75"/>
    </row>
    <row r="7" spans="1:13" s="35" customFormat="1" x14ac:dyDescent="0.2">
      <c r="A7" s="80" t="s">
        <v>12</v>
      </c>
      <c r="B7" s="84">
        <v>1.1682355453643214</v>
      </c>
      <c r="C7" s="84">
        <v>2.6180815140986651</v>
      </c>
      <c r="F7" s="82"/>
      <c r="G7" s="82"/>
      <c r="H7" s="75"/>
      <c r="I7" s="75"/>
      <c r="J7" s="75"/>
      <c r="K7" s="75"/>
      <c r="L7" s="75"/>
      <c r="M7" s="75"/>
    </row>
    <row r="8" spans="1:13" s="35" customFormat="1" x14ac:dyDescent="0.2">
      <c r="A8" s="80" t="s">
        <v>13</v>
      </c>
      <c r="B8" s="84">
        <v>1.4779776803466447</v>
      </c>
      <c r="C8" s="84">
        <v>3.4512825240249865</v>
      </c>
      <c r="F8" s="82"/>
      <c r="G8" s="82"/>
      <c r="H8" s="75"/>
      <c r="I8" s="75"/>
      <c r="J8" s="75"/>
      <c r="K8" s="75"/>
      <c r="L8" s="75"/>
      <c r="M8" s="75"/>
    </row>
    <row r="9" spans="1:13" s="35" customFormat="1" x14ac:dyDescent="0.2">
      <c r="A9" s="80" t="s">
        <v>14</v>
      </c>
      <c r="B9" s="84">
        <v>1.4301665155556076</v>
      </c>
      <c r="C9" s="84">
        <v>2.7569744495225863</v>
      </c>
      <c r="F9" s="82"/>
      <c r="G9" s="82"/>
      <c r="H9" s="75"/>
      <c r="I9" s="75"/>
      <c r="J9" s="75"/>
      <c r="K9" s="75"/>
      <c r="L9" s="75"/>
      <c r="M9" s="75"/>
    </row>
    <row r="10" spans="1:13" s="35" customFormat="1" x14ac:dyDescent="0.2">
      <c r="A10" s="80" t="s">
        <v>102</v>
      </c>
      <c r="B10" s="84">
        <v>-2.4231136770420005</v>
      </c>
      <c r="C10" s="84">
        <v>-4.1883314907692464</v>
      </c>
      <c r="F10" s="82"/>
      <c r="G10" s="82"/>
      <c r="H10" s="75"/>
      <c r="I10" s="75"/>
      <c r="J10" s="75"/>
      <c r="K10" s="75"/>
      <c r="L10" s="75"/>
      <c r="M10" s="75"/>
    </row>
    <row r="11" spans="1:13" s="35" customFormat="1" x14ac:dyDescent="0.2">
      <c r="F11" s="82"/>
      <c r="G11" s="82"/>
      <c r="H11" s="75"/>
      <c r="I11" s="75"/>
      <c r="J11" s="75"/>
      <c r="K11" s="75"/>
      <c r="L11" s="75"/>
      <c r="M11" s="75"/>
    </row>
    <row r="12" spans="1:13" s="35" customFormat="1" x14ac:dyDescent="0.2">
      <c r="F12" s="82"/>
      <c r="G12" s="82"/>
      <c r="H12" s="75"/>
      <c r="I12" s="75"/>
      <c r="J12" s="75"/>
      <c r="K12" s="75"/>
      <c r="L12" s="75"/>
      <c r="M12" s="75"/>
    </row>
    <row r="13" spans="1:13" s="35" customFormat="1" x14ac:dyDescent="0.2">
      <c r="F13" s="82"/>
      <c r="G13" s="82"/>
      <c r="H13" s="75"/>
      <c r="I13" s="75"/>
      <c r="J13" s="75"/>
      <c r="K13" s="75"/>
      <c r="L13" s="75"/>
      <c r="M13" s="75"/>
    </row>
    <row r="1048482" spans="4:7" x14ac:dyDescent="0.2">
      <c r="D1048482" s="25"/>
      <c r="E1048482" s="25"/>
      <c r="F1048482" s="75"/>
      <c r="G1048482" s="75"/>
    </row>
    <row r="1048483" spans="4:7" x14ac:dyDescent="0.2">
      <c r="D1048483" s="25"/>
      <c r="E1048483" s="25"/>
      <c r="F1048483" s="75"/>
      <c r="G1048483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D3-27FC-4E30-A113-54DD66930106}">
  <dimension ref="A1:J216"/>
  <sheetViews>
    <sheetView workbookViewId="0"/>
  </sheetViews>
  <sheetFormatPr baseColWidth="10" defaultColWidth="10.85546875" defaultRowHeight="12.75" x14ac:dyDescent="0.2"/>
  <cols>
    <col min="1" max="1" width="10" style="65" bestFit="1" customWidth="1"/>
    <col min="2" max="2" width="10" style="65" customWidth="1"/>
    <col min="3" max="3" width="34" style="65" bestFit="1" customWidth="1"/>
    <col min="4" max="5" width="16.140625" style="65" bestFit="1" customWidth="1"/>
    <col min="6" max="6" width="14.42578125" style="65" bestFit="1" customWidth="1"/>
    <col min="7" max="7" width="14.42578125" style="65" customWidth="1"/>
    <col min="8" max="16384" width="10.85546875" style="65"/>
  </cols>
  <sheetData>
    <row r="1" spans="1:10" ht="15.75" x14ac:dyDescent="0.25">
      <c r="A1" s="20" t="s">
        <v>0</v>
      </c>
      <c r="B1" s="21" t="s">
        <v>103</v>
      </c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2</v>
      </c>
      <c r="B2" s="20" t="s">
        <v>3</v>
      </c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20" t="s">
        <v>16</v>
      </c>
      <c r="B3" s="20" t="s">
        <v>121</v>
      </c>
      <c r="C3" s="20"/>
      <c r="D3" s="20"/>
      <c r="E3" s="20"/>
      <c r="F3" s="20"/>
      <c r="G3" s="20"/>
      <c r="H3" s="20"/>
      <c r="I3" s="20"/>
      <c r="J3" s="20"/>
    </row>
    <row r="6" spans="1:10" x14ac:dyDescent="0.2">
      <c r="A6" s="20" t="s">
        <v>20</v>
      </c>
      <c r="B6" s="20" t="s">
        <v>21</v>
      </c>
      <c r="C6" s="20" t="s">
        <v>22</v>
      </c>
      <c r="D6" s="20"/>
      <c r="E6" s="20"/>
      <c r="F6" s="20"/>
      <c r="G6" s="20"/>
      <c r="H6" s="20"/>
      <c r="I6" s="20"/>
      <c r="J6" s="20"/>
    </row>
    <row r="7" spans="1:10" x14ac:dyDescent="0.2">
      <c r="A7" s="56">
        <v>336.2668543471832</v>
      </c>
      <c r="B7" s="56">
        <v>5.2431319451691536</v>
      </c>
      <c r="C7" s="20"/>
      <c r="D7" s="20"/>
      <c r="E7" s="56"/>
      <c r="F7" s="56"/>
      <c r="G7" s="20"/>
      <c r="H7" s="20"/>
      <c r="I7" s="20"/>
      <c r="J7" s="56"/>
    </row>
    <row r="8" spans="1:10" x14ac:dyDescent="0.2">
      <c r="A8" s="56">
        <v>20.32573197581392</v>
      </c>
      <c r="B8" s="56">
        <v>5.2431319451691536</v>
      </c>
      <c r="C8" s="20"/>
      <c r="D8" s="20"/>
      <c r="E8" s="56"/>
      <c r="F8" s="56"/>
      <c r="G8" s="20"/>
      <c r="H8" s="20"/>
      <c r="I8" s="20"/>
      <c r="J8" s="56"/>
    </row>
    <row r="9" spans="1:10" x14ac:dyDescent="0.2">
      <c r="A9" s="56">
        <v>16.382168313937701</v>
      </c>
      <c r="B9" s="56">
        <v>5.2431319451691536</v>
      </c>
      <c r="C9" s="20"/>
      <c r="D9" s="20"/>
      <c r="E9" s="56"/>
      <c r="F9" s="56"/>
      <c r="G9" s="20"/>
      <c r="H9" s="20"/>
      <c r="I9" s="20"/>
      <c r="J9" s="56"/>
    </row>
    <row r="10" spans="1:10" x14ac:dyDescent="0.2">
      <c r="A10" s="56">
        <v>15.824594988809629</v>
      </c>
      <c r="B10" s="56">
        <v>5.2431319451691536</v>
      </c>
      <c r="C10" s="20"/>
      <c r="D10" s="20"/>
      <c r="E10" s="56"/>
      <c r="F10" s="56"/>
      <c r="G10" s="20"/>
      <c r="H10" s="20"/>
      <c r="I10" s="20"/>
      <c r="J10" s="56"/>
    </row>
    <row r="11" spans="1:10" x14ac:dyDescent="0.2">
      <c r="A11" s="56">
        <v>15.213550345665579</v>
      </c>
      <c r="B11" s="56">
        <v>5.2431319451691536</v>
      </c>
      <c r="C11" s="20"/>
      <c r="D11" s="20"/>
      <c r="E11" s="56"/>
      <c r="F11" s="56"/>
      <c r="G11" s="20"/>
      <c r="H11" s="20"/>
      <c r="I11" s="20"/>
      <c r="J11" s="56"/>
    </row>
    <row r="12" spans="1:10" x14ac:dyDescent="0.2">
      <c r="A12" s="56">
        <v>14.02378958108544</v>
      </c>
      <c r="B12" s="56">
        <v>5.2431319451691536</v>
      </c>
      <c r="C12" s="20"/>
      <c r="D12" s="20"/>
      <c r="E12" s="56"/>
      <c r="F12" s="56"/>
      <c r="G12" s="20"/>
      <c r="H12" s="20"/>
      <c r="I12" s="20"/>
      <c r="J12" s="56"/>
    </row>
    <row r="13" spans="1:10" x14ac:dyDescent="0.2">
      <c r="A13" s="56">
        <v>13.198134061879379</v>
      </c>
      <c r="B13" s="56">
        <v>5.2431319451691536</v>
      </c>
      <c r="C13" s="20"/>
      <c r="D13" s="20"/>
      <c r="E13" s="56"/>
      <c r="F13" s="56"/>
      <c r="G13" s="20"/>
      <c r="H13" s="20"/>
      <c r="I13" s="20"/>
      <c r="J13" s="56"/>
    </row>
    <row r="14" spans="1:10" x14ac:dyDescent="0.2">
      <c r="A14" s="56">
        <v>12.26661832915936</v>
      </c>
      <c r="B14" s="56">
        <v>5.2431319451691536</v>
      </c>
      <c r="C14" s="20"/>
      <c r="D14" s="20"/>
      <c r="E14" s="56"/>
      <c r="F14" s="56"/>
      <c r="G14" s="20"/>
      <c r="H14" s="20"/>
      <c r="I14" s="20"/>
      <c r="J14" s="56"/>
    </row>
    <row r="15" spans="1:10" x14ac:dyDescent="0.2">
      <c r="A15" s="56">
        <v>11.99965766795825</v>
      </c>
      <c r="B15" s="56">
        <v>5.2431319451691536</v>
      </c>
      <c r="C15" s="56"/>
      <c r="D15" s="20"/>
      <c r="E15" s="56"/>
      <c r="F15" s="56"/>
      <c r="G15" s="20"/>
      <c r="H15" s="20"/>
      <c r="I15" s="20"/>
      <c r="J15" s="56"/>
    </row>
    <row r="16" spans="1:10" x14ac:dyDescent="0.2">
      <c r="A16" s="56">
        <v>11.417544364047441</v>
      </c>
      <c r="B16" s="56">
        <v>5.2431319451691536</v>
      </c>
      <c r="C16" s="20"/>
      <c r="D16" s="20"/>
      <c r="E16" s="56"/>
      <c r="F16" s="56"/>
      <c r="G16" s="20"/>
      <c r="H16" s="20"/>
      <c r="I16" s="20"/>
      <c r="J16" s="56"/>
    </row>
    <row r="17" spans="1:10" x14ac:dyDescent="0.2">
      <c r="A17" s="56">
        <v>11.29740353041295</v>
      </c>
      <c r="B17" s="56">
        <v>5.2431319451691536</v>
      </c>
      <c r="C17" s="20"/>
      <c r="D17" s="20"/>
      <c r="E17" s="56"/>
      <c r="F17" s="56"/>
      <c r="G17" s="20"/>
      <c r="H17" s="20"/>
      <c r="I17" s="20"/>
      <c r="J17" s="56"/>
    </row>
    <row r="18" spans="1:10" x14ac:dyDescent="0.2">
      <c r="A18" s="56">
        <v>10.97028382441415</v>
      </c>
      <c r="B18" s="56">
        <v>5.2431319451691536</v>
      </c>
      <c r="C18" s="20"/>
      <c r="D18" s="20"/>
      <c r="E18" s="56"/>
      <c r="F18" s="56"/>
      <c r="G18" s="20"/>
      <c r="H18" s="20"/>
      <c r="I18" s="20"/>
      <c r="J18" s="56"/>
    </row>
    <row r="19" spans="1:10" x14ac:dyDescent="0.2">
      <c r="A19" s="56">
        <v>10.64256798207191</v>
      </c>
      <c r="B19" s="56">
        <v>5.2431319451691536</v>
      </c>
      <c r="C19" s="56"/>
      <c r="D19" s="20"/>
      <c r="E19" s="56"/>
      <c r="F19" s="56"/>
      <c r="G19" s="20"/>
      <c r="H19" s="20"/>
      <c r="I19" s="20"/>
      <c r="J19" s="56"/>
    </row>
    <row r="20" spans="1:10" x14ac:dyDescent="0.2">
      <c r="A20" s="56">
        <v>10.350123627713391</v>
      </c>
      <c r="B20" s="56">
        <v>5.2431319451691536</v>
      </c>
      <c r="C20" s="20"/>
      <c r="D20" s="20"/>
      <c r="E20" s="56"/>
      <c r="F20" s="56"/>
      <c r="G20" s="20"/>
      <c r="H20" s="20"/>
      <c r="I20" s="20"/>
      <c r="J20" s="56"/>
    </row>
    <row r="21" spans="1:10" x14ac:dyDescent="0.2">
      <c r="A21" s="56">
        <v>10.115030112011571</v>
      </c>
      <c r="B21" s="56">
        <v>5.2431319451691536</v>
      </c>
      <c r="C21" s="20"/>
      <c r="D21" s="20"/>
      <c r="E21" s="56"/>
      <c r="F21" s="56"/>
      <c r="G21" s="20"/>
      <c r="H21" s="20"/>
      <c r="I21" s="20"/>
      <c r="J21" s="56"/>
    </row>
    <row r="22" spans="1:10" x14ac:dyDescent="0.2">
      <c r="A22" s="56">
        <v>9.757438068392668</v>
      </c>
      <c r="B22" s="56">
        <v>5.2431319451691536</v>
      </c>
      <c r="C22" s="56"/>
      <c r="D22" s="20"/>
      <c r="E22" s="56"/>
      <c r="F22" s="56"/>
      <c r="G22" s="20"/>
      <c r="H22" s="20"/>
      <c r="I22" s="20"/>
      <c r="J22" s="56"/>
    </row>
    <row r="23" spans="1:10" x14ac:dyDescent="0.2">
      <c r="A23" s="56">
        <v>9.5198469494419911</v>
      </c>
      <c r="B23" s="56">
        <v>5.2431319451691536</v>
      </c>
      <c r="C23" s="20"/>
      <c r="D23" s="20"/>
      <c r="E23" s="56"/>
      <c r="F23" s="56"/>
      <c r="G23" s="20"/>
      <c r="H23" s="20"/>
      <c r="I23" s="20"/>
      <c r="J23" s="56"/>
    </row>
    <row r="24" spans="1:10" x14ac:dyDescent="0.2">
      <c r="A24" s="56">
        <v>9.3141272332571781</v>
      </c>
      <c r="B24" s="56">
        <v>5.2431319451691536</v>
      </c>
      <c r="C24" s="20"/>
      <c r="D24" s="20"/>
      <c r="E24" s="56"/>
      <c r="F24" s="56"/>
      <c r="G24" s="20"/>
      <c r="H24" s="20"/>
      <c r="I24" s="20"/>
      <c r="J24" s="56"/>
    </row>
    <row r="25" spans="1:10" x14ac:dyDescent="0.2">
      <c r="A25" s="56">
        <v>8.9678473276187773</v>
      </c>
      <c r="B25" s="56">
        <v>5.2431319451691536</v>
      </c>
      <c r="C25" s="20"/>
      <c r="D25" s="20"/>
      <c r="E25" s="56"/>
      <c r="F25" s="56"/>
      <c r="G25" s="20"/>
      <c r="H25" s="20"/>
      <c r="I25" s="20"/>
      <c r="J25" s="56"/>
    </row>
    <row r="26" spans="1:10" x14ac:dyDescent="0.2">
      <c r="A26" s="56">
        <v>8.6843349156304228</v>
      </c>
      <c r="B26" s="56">
        <v>5.2431319451691536</v>
      </c>
      <c r="C26" s="20"/>
      <c r="D26" s="20"/>
      <c r="E26" s="56"/>
      <c r="F26" s="56"/>
      <c r="G26" s="20"/>
      <c r="H26" s="20"/>
      <c r="I26" s="20"/>
      <c r="J26" s="56"/>
    </row>
    <row r="27" spans="1:10" x14ac:dyDescent="0.2">
      <c r="A27" s="56">
        <v>8.674182519796295</v>
      </c>
      <c r="B27" s="56">
        <v>5.2431319451691536</v>
      </c>
      <c r="C27" s="20"/>
      <c r="D27" s="20"/>
      <c r="E27" s="56"/>
      <c r="F27" s="56"/>
      <c r="G27" s="20"/>
      <c r="H27" s="20"/>
      <c r="I27" s="20"/>
      <c r="J27" s="56"/>
    </row>
    <row r="28" spans="1:10" x14ac:dyDescent="0.2">
      <c r="A28" s="56">
        <v>8.424251698194551</v>
      </c>
      <c r="B28" s="56">
        <v>5.2431319451691536</v>
      </c>
      <c r="C28" s="20"/>
      <c r="D28" s="20"/>
      <c r="E28" s="56"/>
      <c r="F28" s="56"/>
      <c r="G28" s="20"/>
      <c r="H28" s="20"/>
      <c r="I28" s="20"/>
      <c r="J28" s="56"/>
    </row>
    <row r="29" spans="1:10" x14ac:dyDescent="0.2">
      <c r="A29" s="56">
        <v>8.1765819929826815</v>
      </c>
      <c r="B29" s="56">
        <v>5.2431319451691536</v>
      </c>
      <c r="C29" s="20"/>
      <c r="D29" s="20"/>
      <c r="E29" s="56"/>
      <c r="F29" s="56"/>
      <c r="G29" s="20"/>
      <c r="H29" s="20"/>
      <c r="I29" s="20"/>
      <c r="J29" s="56"/>
    </row>
    <row r="30" spans="1:10" x14ac:dyDescent="0.2">
      <c r="A30" s="56">
        <v>8.044762578277437</v>
      </c>
      <c r="B30" s="56">
        <v>5.2431319451691536</v>
      </c>
      <c r="C30" s="20"/>
      <c r="D30" s="20"/>
      <c r="E30" s="56"/>
      <c r="F30" s="56"/>
      <c r="G30" s="20"/>
      <c r="H30" s="20"/>
      <c r="I30" s="20"/>
      <c r="J30" s="56"/>
    </row>
    <row r="31" spans="1:10" x14ac:dyDescent="0.2">
      <c r="A31" s="56">
        <v>7.91333857560958</v>
      </c>
      <c r="B31" s="56">
        <v>5.2431319451691536</v>
      </c>
      <c r="C31" s="20"/>
      <c r="D31" s="20"/>
      <c r="E31" s="56"/>
      <c r="F31" s="56"/>
      <c r="G31" s="20"/>
      <c r="H31" s="20"/>
      <c r="I31" s="20"/>
      <c r="J31" s="56"/>
    </row>
    <row r="32" spans="1:10" x14ac:dyDescent="0.2">
      <c r="A32" s="56">
        <v>7.8483213204798421</v>
      </c>
      <c r="B32" s="56">
        <v>5.2431319451691536</v>
      </c>
      <c r="C32" s="20"/>
      <c r="D32" s="20"/>
      <c r="E32" s="56"/>
      <c r="F32" s="56"/>
      <c r="G32" s="20"/>
      <c r="H32" s="20"/>
      <c r="I32" s="20"/>
      <c r="J32" s="56"/>
    </row>
    <row r="33" spans="1:10" x14ac:dyDescent="0.2">
      <c r="A33" s="56">
        <v>7.4136783726144238</v>
      </c>
      <c r="B33" s="56">
        <v>5.2431319451691536</v>
      </c>
      <c r="C33" s="20"/>
      <c r="D33" s="20"/>
      <c r="E33" s="56"/>
      <c r="F33" s="56"/>
      <c r="G33" s="20"/>
      <c r="H33" s="20"/>
      <c r="I33" s="20"/>
      <c r="J33" s="56"/>
    </row>
    <row r="34" spans="1:10" x14ac:dyDescent="0.2">
      <c r="A34" s="56">
        <v>7.3423781354853057</v>
      </c>
      <c r="B34" s="56">
        <v>5.2431319451691536</v>
      </c>
      <c r="C34" s="20"/>
      <c r="D34" s="20"/>
      <c r="E34" s="56"/>
      <c r="F34" s="56"/>
      <c r="G34" s="20"/>
      <c r="H34" s="20"/>
      <c r="I34" s="20"/>
      <c r="J34" s="56"/>
    </row>
    <row r="35" spans="1:10" x14ac:dyDescent="0.2">
      <c r="A35" s="56">
        <v>7.316681630540331</v>
      </c>
      <c r="B35" s="56">
        <v>5.2431319451691536</v>
      </c>
      <c r="C35" s="20"/>
      <c r="D35" s="20"/>
      <c r="E35" s="56"/>
      <c r="F35" s="56"/>
      <c r="G35" s="20"/>
      <c r="H35" s="20"/>
      <c r="I35" s="20"/>
      <c r="J35" s="56"/>
    </row>
    <row r="36" spans="1:10" x14ac:dyDescent="0.2">
      <c r="A36" s="56">
        <v>7.2025246190964811</v>
      </c>
      <c r="B36" s="56">
        <v>5.2431319451691536</v>
      </c>
      <c r="C36" s="20"/>
      <c r="D36" s="20"/>
      <c r="E36" s="56"/>
      <c r="F36" s="56"/>
      <c r="G36" s="20"/>
      <c r="H36" s="20"/>
      <c r="I36" s="20"/>
      <c r="J36" s="56"/>
    </row>
    <row r="37" spans="1:10" x14ac:dyDescent="0.2">
      <c r="A37" s="56">
        <v>7.1835517178854804</v>
      </c>
      <c r="B37" s="56">
        <v>5.2431319451691536</v>
      </c>
      <c r="C37" s="20"/>
      <c r="D37" s="20"/>
      <c r="E37" s="56"/>
      <c r="F37" s="56"/>
      <c r="G37" s="20"/>
      <c r="H37" s="20"/>
      <c r="I37" s="20"/>
      <c r="J37" s="56"/>
    </row>
    <row r="38" spans="1:10" x14ac:dyDescent="0.2">
      <c r="A38" s="56">
        <v>7.0056772609776026</v>
      </c>
      <c r="B38" s="56">
        <v>5.2431319451691536</v>
      </c>
      <c r="C38" s="20"/>
      <c r="D38" s="20"/>
      <c r="E38" s="56"/>
      <c r="F38" s="56"/>
      <c r="G38" s="20"/>
      <c r="H38" s="20"/>
      <c r="I38" s="20"/>
      <c r="J38" s="56"/>
    </row>
    <row r="39" spans="1:10" x14ac:dyDescent="0.2">
      <c r="A39" s="56">
        <v>6.9012915367403362</v>
      </c>
      <c r="B39" s="56">
        <v>5.2431319451691536</v>
      </c>
      <c r="C39" s="20"/>
      <c r="D39" s="20"/>
      <c r="E39" s="56"/>
      <c r="F39" s="56"/>
      <c r="G39" s="20"/>
      <c r="H39" s="20"/>
      <c r="I39" s="20"/>
      <c r="J39" s="56"/>
    </row>
    <row r="40" spans="1:10" x14ac:dyDescent="0.2">
      <c r="A40" s="56">
        <v>6.8752727949783186</v>
      </c>
      <c r="B40" s="56">
        <v>5.2431319451691536</v>
      </c>
      <c r="C40" s="20"/>
      <c r="D40" s="20"/>
      <c r="E40" s="56"/>
      <c r="F40" s="56"/>
      <c r="G40" s="20"/>
      <c r="H40" s="20"/>
      <c r="I40" s="20"/>
      <c r="J40" s="56"/>
    </row>
    <row r="41" spans="1:10" x14ac:dyDescent="0.2">
      <c r="A41" s="56">
        <v>6.6837936633969388</v>
      </c>
      <c r="B41" s="56">
        <v>5.2431319451691536</v>
      </c>
      <c r="C41" s="20"/>
      <c r="D41" s="20"/>
      <c r="E41" s="56"/>
      <c r="F41" s="56"/>
      <c r="G41" s="20"/>
      <c r="H41" s="20"/>
      <c r="I41" s="20"/>
      <c r="J41" s="56"/>
    </row>
    <row r="42" spans="1:10" x14ac:dyDescent="0.2">
      <c r="A42" s="56">
        <v>6.6616568505938636</v>
      </c>
      <c r="B42" s="56">
        <v>5.2431319451691536</v>
      </c>
      <c r="C42" s="20"/>
      <c r="D42" s="20"/>
      <c r="E42" s="56"/>
      <c r="F42" s="56"/>
      <c r="G42" s="20"/>
      <c r="H42" s="20"/>
      <c r="I42" s="20"/>
      <c r="J42" s="56"/>
    </row>
    <row r="43" spans="1:10" x14ac:dyDescent="0.2">
      <c r="A43" s="56">
        <v>6.5924837479215652</v>
      </c>
      <c r="B43" s="56">
        <v>5.2431319451691536</v>
      </c>
      <c r="C43" s="20"/>
      <c r="D43" s="20"/>
      <c r="E43" s="56"/>
      <c r="F43" s="56"/>
      <c r="G43" s="20"/>
      <c r="H43" s="20"/>
      <c r="I43" s="20"/>
      <c r="J43" s="56"/>
    </row>
    <row r="44" spans="1:10" x14ac:dyDescent="0.2">
      <c r="A44" s="56">
        <v>6.5107367495213806</v>
      </c>
      <c r="B44" s="56">
        <v>5.2431319451691536</v>
      </c>
      <c r="C44" s="20"/>
      <c r="D44" s="20"/>
      <c r="E44" s="56"/>
      <c r="F44" s="56"/>
      <c r="G44" s="20"/>
      <c r="H44" s="20"/>
      <c r="I44" s="20"/>
      <c r="J44" s="56"/>
    </row>
    <row r="45" spans="1:10" x14ac:dyDescent="0.2">
      <c r="A45" s="56">
        <v>6.4041131480767124</v>
      </c>
      <c r="B45" s="56">
        <v>5.2431319451691536</v>
      </c>
      <c r="C45" s="56"/>
      <c r="D45" s="20"/>
      <c r="E45" s="56"/>
      <c r="F45" s="56"/>
      <c r="G45" s="20"/>
      <c r="H45" s="20"/>
      <c r="I45" s="20"/>
      <c r="J45" s="56"/>
    </row>
    <row r="46" spans="1:10" x14ac:dyDescent="0.2">
      <c r="A46" s="56">
        <v>6.3052537357462004</v>
      </c>
      <c r="B46" s="56">
        <v>5.2431319451691536</v>
      </c>
      <c r="C46" s="20"/>
      <c r="D46" s="20"/>
      <c r="E46" s="56"/>
      <c r="F46" s="56"/>
      <c r="G46" s="20"/>
      <c r="H46" s="20"/>
      <c r="I46" s="20"/>
      <c r="J46" s="56"/>
    </row>
    <row r="47" spans="1:10" x14ac:dyDescent="0.2">
      <c r="A47" s="56">
        <v>6.2917504973598941</v>
      </c>
      <c r="B47" s="56">
        <v>5.2431319451691536</v>
      </c>
      <c r="C47" s="20"/>
      <c r="D47" s="20"/>
      <c r="E47" s="56"/>
      <c r="F47" s="56"/>
      <c r="G47" s="20"/>
      <c r="H47" s="20"/>
      <c r="I47" s="20"/>
      <c r="J47" s="56"/>
    </row>
    <row r="48" spans="1:10" x14ac:dyDescent="0.2">
      <c r="A48" s="56">
        <v>6.1875397251720532</v>
      </c>
      <c r="B48" s="56">
        <v>5.2431319451691536</v>
      </c>
      <c r="C48" s="56"/>
      <c r="D48" s="20"/>
      <c r="E48" s="56"/>
      <c r="F48" s="56"/>
      <c r="G48" s="20"/>
      <c r="H48" s="20"/>
      <c r="I48" s="20"/>
      <c r="J48" s="56"/>
    </row>
    <row r="49" spans="1:10" x14ac:dyDescent="0.2">
      <c r="A49" s="56">
        <v>6.0844986851663734</v>
      </c>
      <c r="B49" s="56">
        <v>5.2431319451691536</v>
      </c>
      <c r="C49" s="56"/>
      <c r="D49" s="20"/>
      <c r="E49" s="56"/>
      <c r="F49" s="56"/>
      <c r="G49" s="20"/>
      <c r="H49" s="20"/>
      <c r="I49" s="20"/>
      <c r="J49" s="56"/>
    </row>
    <row r="50" spans="1:10" x14ac:dyDescent="0.2">
      <c r="A50" s="56">
        <v>5.9405106103808443</v>
      </c>
      <c r="B50" s="56">
        <v>5.2431319451691536</v>
      </c>
      <c r="C50" s="56"/>
      <c r="D50" s="20"/>
      <c r="E50" s="56"/>
      <c r="F50" s="56"/>
      <c r="G50" s="20"/>
      <c r="H50" s="20"/>
      <c r="I50" s="20"/>
      <c r="J50" s="56"/>
    </row>
    <row r="51" spans="1:10" x14ac:dyDescent="0.2">
      <c r="A51" s="56">
        <v>5.9240058749105513</v>
      </c>
      <c r="B51" s="56">
        <v>5.2431319451691536</v>
      </c>
      <c r="C51" s="56"/>
      <c r="D51" s="20"/>
      <c r="E51" s="56"/>
      <c r="F51" s="56"/>
      <c r="G51" s="20"/>
      <c r="H51" s="20"/>
      <c r="I51" s="20"/>
      <c r="J51" s="56"/>
    </row>
    <row r="52" spans="1:10" x14ac:dyDescent="0.2">
      <c r="A52" s="56">
        <v>5.9046880896671317</v>
      </c>
      <c r="B52" s="56">
        <v>5.2431319451691536</v>
      </c>
      <c r="C52" s="56"/>
      <c r="D52" s="20"/>
      <c r="E52" s="56"/>
      <c r="F52" s="56"/>
      <c r="G52" s="20"/>
      <c r="H52" s="20"/>
      <c r="I52" s="20"/>
      <c r="J52" s="56"/>
    </row>
    <row r="53" spans="1:10" x14ac:dyDescent="0.2">
      <c r="A53" s="56">
        <v>5.8395191709961516</v>
      </c>
      <c r="B53" s="56">
        <v>5.2431319451691536</v>
      </c>
      <c r="C53" s="56"/>
      <c r="D53" s="20"/>
      <c r="E53" s="56"/>
      <c r="F53" s="56"/>
      <c r="G53" s="20"/>
      <c r="H53" s="20"/>
      <c r="I53" s="20"/>
      <c r="J53" s="56"/>
    </row>
    <row r="54" spans="1:10" x14ac:dyDescent="0.2">
      <c r="A54" s="56">
        <v>5.8059939320045526</v>
      </c>
      <c r="B54" s="56">
        <v>5.2431319451691536</v>
      </c>
      <c r="C54" s="56"/>
      <c r="D54" s="20"/>
      <c r="E54" s="56"/>
      <c r="F54" s="56"/>
      <c r="G54" s="20"/>
      <c r="H54" s="20"/>
      <c r="I54" s="20"/>
      <c r="J54" s="56"/>
    </row>
    <row r="55" spans="1:10" x14ac:dyDescent="0.2">
      <c r="A55" s="56">
        <v>5.6453650047888324</v>
      </c>
      <c r="B55" s="56">
        <v>5.2431319451691536</v>
      </c>
      <c r="C55" s="56"/>
      <c r="D55" s="20"/>
      <c r="E55" s="56"/>
      <c r="F55" s="56"/>
      <c r="G55" s="20"/>
      <c r="H55" s="20"/>
      <c r="I55" s="20"/>
      <c r="J55" s="56"/>
    </row>
    <row r="56" spans="1:10" x14ac:dyDescent="0.2">
      <c r="A56" s="56">
        <v>5.5499261607889494</v>
      </c>
      <c r="B56" s="56">
        <v>5.2431319451691536</v>
      </c>
      <c r="C56" s="56"/>
      <c r="D56" s="20"/>
      <c r="E56" s="56"/>
      <c r="F56" s="56"/>
      <c r="G56" s="20"/>
      <c r="H56" s="20"/>
      <c r="I56" s="20"/>
      <c r="J56" s="56"/>
    </row>
    <row r="57" spans="1:10" x14ac:dyDescent="0.2">
      <c r="A57" s="56">
        <v>5.4362586719873427</v>
      </c>
      <c r="B57" s="56">
        <v>5.2431319451691536</v>
      </c>
      <c r="C57" s="56"/>
      <c r="D57" s="20"/>
      <c r="E57" s="56"/>
      <c r="F57" s="56"/>
      <c r="G57" s="20"/>
      <c r="H57" s="20"/>
      <c r="I57" s="20"/>
      <c r="J57" s="56"/>
    </row>
    <row r="58" spans="1:10" x14ac:dyDescent="0.2">
      <c r="A58" s="56">
        <v>5.399196802310513</v>
      </c>
      <c r="B58" s="56">
        <v>5.2431319451691536</v>
      </c>
      <c r="C58" s="56"/>
      <c r="D58" s="20"/>
      <c r="E58" s="56"/>
      <c r="F58" s="56"/>
      <c r="G58" s="20"/>
      <c r="H58" s="20"/>
      <c r="I58" s="20"/>
      <c r="J58" s="56"/>
    </row>
    <row r="59" spans="1:10" x14ac:dyDescent="0.2">
      <c r="A59" s="56">
        <v>5.3588294734457254</v>
      </c>
      <c r="B59" s="56">
        <v>5.2431319451691536</v>
      </c>
      <c r="C59" s="56"/>
      <c r="D59" s="20"/>
      <c r="E59" s="56"/>
      <c r="F59" s="56"/>
      <c r="G59" s="20"/>
      <c r="H59" s="20"/>
      <c r="I59" s="20"/>
      <c r="J59" s="56"/>
    </row>
    <row r="60" spans="1:10" x14ac:dyDescent="0.2">
      <c r="A60" s="56">
        <v>5.3573963888915168</v>
      </c>
      <c r="B60" s="56">
        <v>5.2431319451691536</v>
      </c>
      <c r="C60" s="56"/>
      <c r="D60" s="20"/>
      <c r="E60" s="56"/>
      <c r="F60" s="56"/>
      <c r="G60" s="20"/>
      <c r="H60" s="20"/>
      <c r="I60" s="20"/>
      <c r="J60" s="56"/>
    </row>
    <row r="61" spans="1:10" x14ac:dyDescent="0.2">
      <c r="A61" s="56">
        <v>5.3382985925047421</v>
      </c>
      <c r="B61" s="56">
        <v>5.2431319451691536</v>
      </c>
      <c r="C61" s="56"/>
      <c r="D61" s="20"/>
      <c r="E61" s="56"/>
      <c r="F61" s="56"/>
      <c r="G61" s="20"/>
      <c r="H61" s="20"/>
      <c r="I61" s="20"/>
      <c r="J61" s="56"/>
    </row>
    <row r="62" spans="1:10" x14ac:dyDescent="0.2">
      <c r="A62" s="56">
        <v>5.147965297833565</v>
      </c>
      <c r="B62" s="56">
        <v>5.2431319451691536</v>
      </c>
      <c r="C62" s="56"/>
      <c r="D62" s="20"/>
      <c r="E62" s="56"/>
      <c r="F62" s="56"/>
      <c r="G62" s="20"/>
      <c r="H62" s="20"/>
      <c r="I62" s="20"/>
      <c r="J62" s="56"/>
    </row>
    <row r="63" spans="1:10" x14ac:dyDescent="0.2">
      <c r="A63" s="56">
        <v>5.1392332382126593</v>
      </c>
      <c r="B63" s="56">
        <v>5.2431319451691536</v>
      </c>
      <c r="C63" s="56"/>
      <c r="D63" s="20"/>
      <c r="E63" s="56"/>
      <c r="F63" s="56"/>
      <c r="G63" s="20"/>
      <c r="H63" s="20"/>
      <c r="I63" s="20"/>
      <c r="J63" s="56"/>
    </row>
    <row r="64" spans="1:10" x14ac:dyDescent="0.2">
      <c r="A64" s="56">
        <v>5.0713675717730586</v>
      </c>
      <c r="B64" s="56">
        <v>5.2431319451691536</v>
      </c>
      <c r="C64" s="56"/>
      <c r="D64" s="20"/>
      <c r="E64" s="56"/>
      <c r="F64" s="56"/>
      <c r="G64" s="20"/>
      <c r="H64" s="20"/>
      <c r="I64" s="20"/>
      <c r="J64" s="56"/>
    </row>
    <row r="65" spans="1:10" x14ac:dyDescent="0.2">
      <c r="A65" s="56">
        <v>5.0175293406583164</v>
      </c>
      <c r="B65" s="56">
        <v>5.2431319451691536</v>
      </c>
      <c r="C65" s="56"/>
      <c r="D65" s="20"/>
      <c r="E65" s="56"/>
      <c r="F65" s="56"/>
      <c r="G65" s="20"/>
      <c r="H65" s="20"/>
      <c r="I65" s="20"/>
      <c r="J65" s="56"/>
    </row>
    <row r="66" spans="1:10" x14ac:dyDescent="0.2">
      <c r="A66" s="56">
        <v>5.0009010029091971</v>
      </c>
      <c r="B66" s="56">
        <v>5.2431319451691536</v>
      </c>
      <c r="C66" s="56"/>
      <c r="D66" s="20"/>
      <c r="E66" s="56"/>
      <c r="F66" s="56"/>
      <c r="G66" s="20"/>
      <c r="H66" s="20"/>
      <c r="I66" s="20"/>
      <c r="J66" s="56"/>
    </row>
    <row r="67" spans="1:10" x14ac:dyDescent="0.2">
      <c r="A67" s="56">
        <v>4.9507619495364246</v>
      </c>
      <c r="B67" s="56">
        <v>5.2431319451691536</v>
      </c>
      <c r="C67" s="56"/>
      <c r="D67" s="20"/>
      <c r="E67" s="56"/>
      <c r="F67" s="56"/>
      <c r="G67" s="20"/>
      <c r="H67" s="20"/>
      <c r="I67" s="20"/>
      <c r="J67" s="56"/>
    </row>
    <row r="68" spans="1:10" x14ac:dyDescent="0.2">
      <c r="A68" s="56">
        <v>4.9129771483960578</v>
      </c>
      <c r="B68" s="56">
        <v>5.2431319451691536</v>
      </c>
      <c r="C68" s="56"/>
      <c r="D68" s="20"/>
      <c r="E68" s="56"/>
      <c r="F68" s="56"/>
      <c r="G68" s="20"/>
      <c r="H68" s="20"/>
      <c r="I68" s="20"/>
      <c r="J68" s="56"/>
    </row>
    <row r="69" spans="1:10" x14ac:dyDescent="0.2">
      <c r="A69" s="56">
        <v>4.9032496309766689</v>
      </c>
      <c r="B69" s="56">
        <v>5.2431319451691536</v>
      </c>
      <c r="C69" s="56"/>
      <c r="D69" s="20"/>
      <c r="E69" s="56"/>
      <c r="F69" s="56"/>
      <c r="G69" s="20"/>
      <c r="H69" s="20"/>
      <c r="I69" s="20"/>
      <c r="J69" s="56"/>
    </row>
    <row r="70" spans="1:10" x14ac:dyDescent="0.2">
      <c r="A70" s="56">
        <v>4.8936989177131043</v>
      </c>
      <c r="B70" s="56">
        <v>5.2431319451691536</v>
      </c>
      <c r="C70" s="56"/>
      <c r="D70" s="20"/>
      <c r="E70" s="56"/>
      <c r="F70" s="56"/>
      <c r="G70" s="20"/>
      <c r="H70" s="20"/>
      <c r="I70" s="20"/>
      <c r="J70" s="56"/>
    </row>
    <row r="71" spans="1:10" x14ac:dyDescent="0.2">
      <c r="A71" s="56">
        <v>4.8607467530272093</v>
      </c>
      <c r="B71" s="56">
        <v>5.2431319451691536</v>
      </c>
      <c r="C71" s="56"/>
      <c r="D71" s="20"/>
      <c r="E71" s="56"/>
      <c r="F71" s="56"/>
      <c r="G71" s="20"/>
      <c r="H71" s="20"/>
      <c r="I71" s="20"/>
      <c r="J71" s="56"/>
    </row>
    <row r="72" spans="1:10" x14ac:dyDescent="0.2">
      <c r="A72" s="56">
        <v>4.8516521882925296</v>
      </c>
      <c r="B72" s="56">
        <v>5.2431319451691536</v>
      </c>
      <c r="C72" s="56"/>
      <c r="D72" s="20"/>
      <c r="E72" s="56"/>
      <c r="F72" s="56"/>
      <c r="G72" s="20"/>
      <c r="H72" s="20"/>
      <c r="I72" s="20"/>
      <c r="J72" s="56"/>
    </row>
    <row r="73" spans="1:10" x14ac:dyDescent="0.2">
      <c r="A73" s="56">
        <v>4.787159498979193</v>
      </c>
      <c r="B73" s="56">
        <v>5.2431319451691536</v>
      </c>
      <c r="C73" s="56"/>
      <c r="D73" s="20"/>
      <c r="E73" s="56"/>
      <c r="F73" s="56"/>
      <c r="G73" s="20"/>
      <c r="H73" s="20"/>
      <c r="I73" s="20"/>
      <c r="J73" s="56"/>
    </row>
    <row r="74" spans="1:10" x14ac:dyDescent="0.2">
      <c r="A74" s="56">
        <v>4.6768075325672758</v>
      </c>
      <c r="B74" s="56">
        <v>5.2431319451691536</v>
      </c>
      <c r="C74" s="56"/>
      <c r="D74" s="20"/>
      <c r="E74" s="56"/>
      <c r="F74" s="56"/>
      <c r="G74" s="20"/>
      <c r="H74" s="20"/>
      <c r="I74" s="20"/>
      <c r="J74" s="56"/>
    </row>
    <row r="75" spans="1:10" x14ac:dyDescent="0.2">
      <c r="A75" s="56">
        <v>4.60467477714423</v>
      </c>
      <c r="B75" s="56">
        <v>5.2431319451691536</v>
      </c>
      <c r="C75" s="56"/>
      <c r="D75" s="20"/>
      <c r="E75" s="56"/>
      <c r="F75" s="56"/>
      <c r="G75" s="20"/>
      <c r="H75" s="20"/>
      <c r="I75" s="20"/>
      <c r="J75" s="56"/>
    </row>
    <row r="76" spans="1:10" x14ac:dyDescent="0.2">
      <c r="A76" s="56">
        <v>4.5704705065153837</v>
      </c>
      <c r="B76" s="56">
        <v>5.2431319451691536</v>
      </c>
      <c r="C76" s="56"/>
      <c r="D76" s="20"/>
      <c r="E76" s="56"/>
      <c r="F76" s="56"/>
      <c r="G76" s="20"/>
      <c r="H76" s="20"/>
      <c r="I76" s="20"/>
      <c r="J76" s="56"/>
    </row>
    <row r="77" spans="1:10" x14ac:dyDescent="0.2">
      <c r="A77" s="56">
        <v>4.2584731829441749</v>
      </c>
      <c r="B77" s="56">
        <v>5.2431319451691536</v>
      </c>
      <c r="C77" s="56"/>
      <c r="D77" s="20"/>
      <c r="E77" s="56"/>
      <c r="F77" s="56"/>
      <c r="G77" s="20"/>
      <c r="H77" s="20"/>
      <c r="I77" s="20"/>
      <c r="J77" s="56"/>
    </row>
    <row r="78" spans="1:10" x14ac:dyDescent="0.2">
      <c r="A78" s="56">
        <v>4.1921077684777321</v>
      </c>
      <c r="B78" s="56">
        <v>5.2431319451691536</v>
      </c>
      <c r="C78" s="56"/>
      <c r="D78" s="20"/>
      <c r="E78" s="56"/>
      <c r="F78" s="56"/>
      <c r="G78" s="20"/>
      <c r="H78" s="20"/>
      <c r="I78" s="20"/>
      <c r="J78" s="56"/>
    </row>
    <row r="79" spans="1:10" x14ac:dyDescent="0.2">
      <c r="A79" s="56">
        <v>4.1043070541024127</v>
      </c>
      <c r="B79" s="56">
        <v>5.2431319451691536</v>
      </c>
      <c r="C79" s="56"/>
      <c r="D79" s="20"/>
      <c r="E79" s="56"/>
      <c r="F79" s="56"/>
      <c r="G79" s="20"/>
      <c r="H79" s="20"/>
      <c r="I79" s="20"/>
      <c r="J79" s="56"/>
    </row>
    <row r="80" spans="1:10" x14ac:dyDescent="0.2">
      <c r="A80" s="56">
        <v>4.0859778429145814</v>
      </c>
      <c r="B80" s="56">
        <v>5.2431319451691536</v>
      </c>
      <c r="C80" s="56"/>
      <c r="D80" s="20"/>
      <c r="E80" s="56"/>
      <c r="F80" s="56"/>
      <c r="G80" s="20"/>
      <c r="H80" s="20"/>
      <c r="I80" s="20"/>
      <c r="J80" s="56"/>
    </row>
    <row r="81" spans="1:10" x14ac:dyDescent="0.2">
      <c r="A81" s="56">
        <v>4.0012403252857878</v>
      </c>
      <c r="B81" s="56">
        <v>5.2431319451691536</v>
      </c>
      <c r="C81" s="56"/>
      <c r="D81" s="20"/>
      <c r="E81" s="56"/>
      <c r="F81" s="56"/>
      <c r="G81" s="20"/>
      <c r="H81" s="20"/>
      <c r="I81" s="20"/>
      <c r="J81" s="56"/>
    </row>
    <row r="82" spans="1:10" x14ac:dyDescent="0.2">
      <c r="A82" s="56">
        <v>3.8620492363383359</v>
      </c>
      <c r="B82" s="56">
        <v>5.2431319451691536</v>
      </c>
      <c r="C82" s="56"/>
      <c r="D82" s="20"/>
      <c r="E82" s="56"/>
      <c r="F82" s="56"/>
      <c r="G82" s="20"/>
      <c r="H82" s="20"/>
      <c r="I82" s="20"/>
      <c r="J82" s="56"/>
    </row>
    <row r="83" spans="1:10" x14ac:dyDescent="0.2">
      <c r="A83" s="56">
        <v>3.8222004367281102</v>
      </c>
      <c r="B83" s="56">
        <v>5.2431319451691536</v>
      </c>
      <c r="C83" s="56"/>
      <c r="D83" s="20"/>
      <c r="E83" s="56"/>
      <c r="F83" s="56"/>
      <c r="G83" s="20"/>
      <c r="H83" s="20"/>
      <c r="I83" s="20"/>
      <c r="J83" s="56"/>
    </row>
    <row r="84" spans="1:10" x14ac:dyDescent="0.2">
      <c r="A84" s="56">
        <v>3.7617045832336271</v>
      </c>
      <c r="B84" s="56">
        <v>5.2431319451691536</v>
      </c>
      <c r="C84" s="56"/>
      <c r="D84" s="20"/>
      <c r="E84" s="56"/>
      <c r="F84" s="56"/>
      <c r="G84" s="20"/>
      <c r="H84" s="20"/>
      <c r="I84" s="20"/>
      <c r="J84" s="56"/>
    </row>
    <row r="85" spans="1:10" x14ac:dyDescent="0.2">
      <c r="A85" s="56">
        <v>3.712381463161385</v>
      </c>
      <c r="B85" s="56">
        <v>5.2431319451691536</v>
      </c>
      <c r="C85" s="56"/>
      <c r="D85" s="20"/>
      <c r="E85" s="56"/>
      <c r="F85" s="56"/>
      <c r="G85" s="20"/>
      <c r="H85" s="20"/>
      <c r="I85" s="20"/>
      <c r="J85" s="56"/>
    </row>
    <row r="86" spans="1:10" x14ac:dyDescent="0.2">
      <c r="A86" s="56">
        <v>3.6916809913350921</v>
      </c>
      <c r="B86" s="56">
        <v>5.2431319451691536</v>
      </c>
      <c r="C86" s="56"/>
      <c r="D86" s="20"/>
      <c r="E86" s="56"/>
      <c r="F86" s="56"/>
      <c r="G86" s="20"/>
      <c r="H86" s="20"/>
      <c r="I86" s="20"/>
      <c r="J86" s="56"/>
    </row>
    <row r="87" spans="1:10" x14ac:dyDescent="0.2">
      <c r="A87" s="56">
        <v>3.6668378811330871</v>
      </c>
      <c r="B87" s="56">
        <v>5.2431319451691536</v>
      </c>
      <c r="C87" s="56"/>
      <c r="D87" s="20"/>
      <c r="E87" s="56"/>
      <c r="F87" s="56"/>
      <c r="G87" s="20"/>
      <c r="H87" s="20"/>
      <c r="I87" s="20"/>
      <c r="J87" s="56"/>
    </row>
    <row r="88" spans="1:10" x14ac:dyDescent="0.2">
      <c r="A88" s="56">
        <v>3.6650052104909401</v>
      </c>
      <c r="B88" s="56">
        <v>5.2431319451691536</v>
      </c>
      <c r="C88" s="56"/>
      <c r="D88" s="20"/>
      <c r="E88" s="56"/>
      <c r="F88" s="56"/>
      <c r="G88" s="20"/>
      <c r="H88" s="20"/>
      <c r="I88" s="20"/>
      <c r="J88" s="56"/>
    </row>
    <row r="89" spans="1:10" x14ac:dyDescent="0.2">
      <c r="A89" s="56">
        <v>3.6566296961714961</v>
      </c>
      <c r="B89" s="56">
        <v>5.2431319451691536</v>
      </c>
      <c r="C89" s="56"/>
      <c r="D89" s="20"/>
      <c r="E89" s="56"/>
      <c r="F89" s="56"/>
      <c r="G89" s="20"/>
      <c r="H89" s="20"/>
      <c r="I89" s="20"/>
      <c r="J89" s="56"/>
    </row>
    <row r="90" spans="1:10" x14ac:dyDescent="0.2">
      <c r="A90" s="56">
        <v>3.6434477398211071</v>
      </c>
      <c r="B90" s="56">
        <v>5.2431319451691536</v>
      </c>
      <c r="C90" s="56"/>
      <c r="D90" s="20"/>
      <c r="E90" s="56"/>
      <c r="F90" s="56"/>
      <c r="G90" s="20"/>
      <c r="H90" s="20"/>
      <c r="I90" s="20"/>
      <c r="J90" s="56"/>
    </row>
    <row r="91" spans="1:10" x14ac:dyDescent="0.2">
      <c r="A91" s="56">
        <v>3.59441411557746</v>
      </c>
      <c r="B91" s="56">
        <v>5.2431319451691536</v>
      </c>
      <c r="C91" s="56"/>
      <c r="D91" s="20"/>
      <c r="E91" s="56"/>
      <c r="F91" s="56"/>
      <c r="G91" s="20"/>
      <c r="H91" s="20"/>
      <c r="I91" s="20"/>
      <c r="J91" s="56"/>
    </row>
    <row r="92" spans="1:10" x14ac:dyDescent="0.2">
      <c r="A92" s="56">
        <v>3.4865724274928089</v>
      </c>
      <c r="B92" s="56">
        <v>5.2431319451691536</v>
      </c>
      <c r="C92" s="56"/>
      <c r="D92" s="20"/>
      <c r="E92" s="56"/>
      <c r="F92" s="56"/>
      <c r="G92" s="20"/>
      <c r="H92" s="20"/>
      <c r="I92" s="20"/>
      <c r="J92" s="56"/>
    </row>
    <row r="93" spans="1:10" x14ac:dyDescent="0.2">
      <c r="A93" s="56">
        <v>3.4849403156938989</v>
      </c>
      <c r="B93" s="56">
        <v>5.2431319451691536</v>
      </c>
      <c r="C93" s="56">
        <v>3.4849403156938989</v>
      </c>
      <c r="D93" s="20"/>
      <c r="E93" s="56"/>
      <c r="F93" s="56"/>
      <c r="G93" s="20"/>
      <c r="H93" s="20"/>
      <c r="I93" s="20"/>
      <c r="J93" s="56"/>
    </row>
    <row r="94" spans="1:10" x14ac:dyDescent="0.2">
      <c r="A94" s="56">
        <v>3.3957091784198452</v>
      </c>
      <c r="B94" s="56">
        <v>5.2431319451691536</v>
      </c>
      <c r="C94" s="56">
        <v>3.3957091784198452</v>
      </c>
      <c r="D94" s="20"/>
      <c r="E94" s="56"/>
      <c r="F94" s="56"/>
      <c r="G94" s="20"/>
      <c r="H94" s="20"/>
      <c r="I94" s="20"/>
      <c r="J94" s="56"/>
    </row>
    <row r="95" spans="1:10" x14ac:dyDescent="0.2">
      <c r="A95" s="56">
        <v>3.3662423819639602</v>
      </c>
      <c r="B95" s="56">
        <v>5.2431319451691536</v>
      </c>
      <c r="C95" s="56"/>
      <c r="D95" s="20"/>
      <c r="E95" s="56"/>
      <c r="F95" s="56"/>
      <c r="G95" s="20"/>
      <c r="H95" s="20"/>
      <c r="I95" s="20"/>
      <c r="J95" s="56"/>
    </row>
    <row r="96" spans="1:10" x14ac:dyDescent="0.2">
      <c r="A96" s="56">
        <v>3.3507853506843741</v>
      </c>
      <c r="B96" s="56">
        <v>5.2431319451691536</v>
      </c>
      <c r="C96" s="56"/>
      <c r="D96" s="20"/>
      <c r="E96" s="56"/>
      <c r="F96" s="56"/>
      <c r="G96" s="20"/>
      <c r="H96" s="20"/>
      <c r="I96" s="20"/>
      <c r="J96" s="56"/>
    </row>
    <row r="97" spans="1:10" x14ac:dyDescent="0.2">
      <c r="A97" s="56">
        <v>3.340661251467933</v>
      </c>
      <c r="B97" s="56">
        <v>5.2431319451691536</v>
      </c>
      <c r="C97" s="56"/>
      <c r="D97" s="20"/>
      <c r="E97" s="56"/>
      <c r="F97" s="56"/>
      <c r="G97" s="20"/>
      <c r="H97" s="20"/>
      <c r="I97" s="20"/>
      <c r="J97" s="56"/>
    </row>
    <row r="98" spans="1:10" x14ac:dyDescent="0.2">
      <c r="A98" s="56">
        <v>3.2457948534948429</v>
      </c>
      <c r="B98" s="56">
        <v>5.2431319451691536</v>
      </c>
      <c r="C98" s="56">
        <v>3.2457948534948429</v>
      </c>
      <c r="D98" s="20"/>
      <c r="E98" s="56"/>
      <c r="F98" s="56"/>
      <c r="G98" s="20"/>
      <c r="H98" s="20"/>
      <c r="I98" s="20"/>
      <c r="J98" s="56"/>
    </row>
    <row r="99" spans="1:10" x14ac:dyDescent="0.2">
      <c r="A99" s="56">
        <v>3.1645463651982482</v>
      </c>
      <c r="B99" s="56">
        <v>5.2431319451691536</v>
      </c>
      <c r="C99" s="56"/>
      <c r="D99" s="20"/>
      <c r="E99" s="56"/>
      <c r="F99" s="56"/>
      <c r="G99" s="20"/>
      <c r="H99" s="20"/>
      <c r="I99" s="20"/>
      <c r="J99" s="56"/>
    </row>
    <row r="100" spans="1:10" x14ac:dyDescent="0.2">
      <c r="A100" s="56">
        <v>3.158286231854166</v>
      </c>
      <c r="B100" s="56">
        <v>5.2431319451691536</v>
      </c>
      <c r="C100" s="56"/>
      <c r="D100" s="20"/>
      <c r="E100" s="56"/>
      <c r="F100" s="56"/>
      <c r="G100" s="20"/>
      <c r="H100" s="20"/>
      <c r="I100" s="20"/>
      <c r="J100" s="56"/>
    </row>
    <row r="101" spans="1:10" x14ac:dyDescent="0.2">
      <c r="A101" s="56">
        <v>3.1444774663077442</v>
      </c>
      <c r="B101" s="56">
        <v>5.2431319451691536</v>
      </c>
      <c r="C101" s="56"/>
      <c r="D101" s="20"/>
      <c r="E101" s="56"/>
      <c r="F101" s="56"/>
      <c r="G101" s="20"/>
      <c r="H101" s="20"/>
      <c r="I101" s="20"/>
      <c r="J101" s="56"/>
    </row>
    <row r="102" spans="1:10" x14ac:dyDescent="0.2">
      <c r="A102" s="56">
        <v>3.0881925002068571</v>
      </c>
      <c r="B102" s="56">
        <v>5.2431319451691536</v>
      </c>
      <c r="C102" s="56">
        <v>3.0881925002068571</v>
      </c>
      <c r="D102" s="20"/>
      <c r="E102" s="56"/>
      <c r="F102" s="56"/>
      <c r="G102" s="20"/>
      <c r="H102" s="20"/>
      <c r="I102" s="20"/>
      <c r="J102" s="56"/>
    </row>
    <row r="103" spans="1:10" x14ac:dyDescent="0.2">
      <c r="A103" s="56">
        <v>3.008967898866457</v>
      </c>
      <c r="B103" s="56">
        <v>5.2431319451691536</v>
      </c>
      <c r="C103" s="56"/>
      <c r="D103" s="20"/>
      <c r="E103" s="56"/>
      <c r="F103" s="56"/>
      <c r="G103" s="20"/>
      <c r="H103" s="20"/>
      <c r="I103" s="20"/>
      <c r="J103" s="56"/>
    </row>
    <row r="104" spans="1:10" x14ac:dyDescent="0.2">
      <c r="A104" s="56">
        <v>2.8988031030279688</v>
      </c>
      <c r="B104" s="56">
        <v>5.2431319451691536</v>
      </c>
      <c r="C104" s="56"/>
      <c r="D104" s="20"/>
      <c r="E104" s="56"/>
      <c r="F104" s="56"/>
      <c r="G104" s="20"/>
      <c r="H104" s="20"/>
      <c r="I104" s="20"/>
      <c r="J104" s="56"/>
    </row>
    <row r="105" spans="1:10" x14ac:dyDescent="0.2">
      <c r="A105" s="56">
        <v>2.8871864194211749</v>
      </c>
      <c r="B105" s="56">
        <v>5.2431319451691536</v>
      </c>
      <c r="C105" s="56"/>
      <c r="D105" s="20"/>
      <c r="E105" s="56"/>
      <c r="F105" s="56"/>
      <c r="G105" s="20"/>
      <c r="H105" s="20"/>
      <c r="I105" s="20"/>
      <c r="J105" s="56"/>
    </row>
    <row r="106" spans="1:10" x14ac:dyDescent="0.2">
      <c r="A106" s="56">
        <v>2.796900280541823</v>
      </c>
      <c r="B106" s="56">
        <v>5.2431319451691536</v>
      </c>
      <c r="C106" s="56"/>
      <c r="D106" s="20"/>
      <c r="E106" s="56"/>
      <c r="F106" s="56"/>
      <c r="G106" s="20"/>
      <c r="H106" s="20"/>
      <c r="I106" s="20"/>
      <c r="J106" s="56"/>
    </row>
    <row r="107" spans="1:10" x14ac:dyDescent="0.2">
      <c r="A107" s="56">
        <v>2.547357968068229</v>
      </c>
      <c r="B107" s="56">
        <v>5.2431319451691536</v>
      </c>
      <c r="C107" s="56"/>
      <c r="D107" s="20"/>
      <c r="E107" s="56"/>
      <c r="F107" s="56"/>
      <c r="G107" s="20"/>
      <c r="H107" s="20"/>
      <c r="I107" s="20"/>
      <c r="J107" s="56"/>
    </row>
    <row r="108" spans="1:10" x14ac:dyDescent="0.2">
      <c r="A108" s="56">
        <v>2.4888897560297751</v>
      </c>
      <c r="B108" s="56">
        <v>5.2431319451691536</v>
      </c>
      <c r="C108" s="56"/>
      <c r="D108" s="20"/>
      <c r="E108" s="56"/>
      <c r="F108" s="56"/>
      <c r="G108" s="20"/>
      <c r="H108" s="20"/>
      <c r="I108" s="20"/>
      <c r="J108" s="56"/>
    </row>
    <row r="109" spans="1:10" x14ac:dyDescent="0.2">
      <c r="A109" s="56">
        <v>2.429887241998971</v>
      </c>
      <c r="B109" s="56">
        <v>5.2431319451691536</v>
      </c>
      <c r="C109" s="56">
        <v>2.429887241998971</v>
      </c>
      <c r="D109" s="20"/>
      <c r="E109" s="56"/>
      <c r="F109" s="56"/>
      <c r="G109" s="20"/>
      <c r="H109" s="20"/>
      <c r="I109" s="20"/>
      <c r="J109" s="56"/>
    </row>
    <row r="110" spans="1:10" x14ac:dyDescent="0.2">
      <c r="A110" s="56">
        <v>2.3909324489705899</v>
      </c>
      <c r="B110" s="56">
        <v>5.2431319451691536</v>
      </c>
      <c r="C110" s="56"/>
      <c r="D110" s="20"/>
      <c r="E110" s="56"/>
      <c r="F110" s="56"/>
      <c r="G110" s="20"/>
      <c r="H110" s="20"/>
      <c r="I110" s="20"/>
      <c r="J110" s="56"/>
    </row>
    <row r="111" spans="1:10" x14ac:dyDescent="0.2">
      <c r="A111" s="56">
        <v>2.386321000689243</v>
      </c>
      <c r="B111" s="56">
        <v>5.2431319451691536</v>
      </c>
      <c r="C111" s="56"/>
      <c r="D111" s="20"/>
      <c r="E111" s="56"/>
      <c r="F111" s="56"/>
      <c r="G111" s="20"/>
      <c r="H111" s="20"/>
      <c r="I111" s="20"/>
      <c r="J111" s="56"/>
    </row>
    <row r="112" spans="1:10" x14ac:dyDescent="0.2">
      <c r="A112" s="56">
        <v>2.3476189250343449</v>
      </c>
      <c r="B112" s="56">
        <v>5.2431319451691536</v>
      </c>
      <c r="C112" s="56">
        <v>2.3476189250343449</v>
      </c>
      <c r="D112" s="20"/>
      <c r="E112" s="56"/>
      <c r="F112" s="56"/>
      <c r="G112" s="20"/>
      <c r="H112" s="20"/>
      <c r="I112" s="20"/>
      <c r="J112" s="56"/>
    </row>
    <row r="113" spans="1:10" x14ac:dyDescent="0.2">
      <c r="A113" s="56">
        <v>2.3402347960006731</v>
      </c>
      <c r="B113" s="56">
        <v>5.2431319451691536</v>
      </c>
      <c r="C113" s="56"/>
      <c r="D113" s="20"/>
      <c r="E113" s="56"/>
      <c r="F113" s="56"/>
      <c r="G113" s="20"/>
      <c r="H113" s="20"/>
      <c r="I113" s="20"/>
      <c r="J113" s="56"/>
    </row>
    <row r="114" spans="1:10" x14ac:dyDescent="0.2">
      <c r="A114" s="56">
        <v>2.305931115268617</v>
      </c>
      <c r="B114" s="56">
        <v>5.2431319451691536</v>
      </c>
      <c r="C114" s="56"/>
      <c r="D114" s="20"/>
      <c r="E114" s="56"/>
      <c r="F114" s="56"/>
      <c r="G114" s="20"/>
      <c r="H114" s="20"/>
      <c r="I114" s="20"/>
      <c r="J114" s="56"/>
    </row>
    <row r="115" spans="1:10" x14ac:dyDescent="0.2">
      <c r="A115" s="56">
        <v>2.1710991024394972</v>
      </c>
      <c r="B115" s="56">
        <v>5.2431319451691536</v>
      </c>
      <c r="C115" s="56"/>
      <c r="D115" s="20"/>
      <c r="E115" s="56"/>
      <c r="F115" s="56"/>
      <c r="G115" s="20"/>
      <c r="H115" s="20"/>
      <c r="I115" s="20"/>
      <c r="J115" s="56"/>
    </row>
    <row r="116" spans="1:10" x14ac:dyDescent="0.2">
      <c r="A116" s="56">
        <v>1.8441194570473269</v>
      </c>
      <c r="B116" s="56">
        <v>5.2431319451691536</v>
      </c>
      <c r="C116" s="56">
        <v>1.8441194570473269</v>
      </c>
      <c r="D116" s="20"/>
      <c r="E116" s="56"/>
      <c r="F116" s="56"/>
      <c r="G116" s="20"/>
      <c r="H116" s="20"/>
      <c r="I116" s="20"/>
      <c r="J116" s="56"/>
    </row>
    <row r="117" spans="1:10" x14ac:dyDescent="0.2">
      <c r="A117" s="62"/>
      <c r="B117" s="62"/>
      <c r="C117" s="56"/>
      <c r="D117" s="20"/>
      <c r="E117" s="20"/>
      <c r="F117" s="20"/>
      <c r="G117" s="20"/>
      <c r="H117" s="20"/>
      <c r="I117" s="20"/>
      <c r="J117" s="20"/>
    </row>
    <row r="118" spans="1:10" x14ac:dyDescent="0.2">
      <c r="A118" s="62"/>
      <c r="B118" s="62"/>
      <c r="C118" s="62"/>
      <c r="D118" s="20"/>
      <c r="E118" s="20"/>
      <c r="F118" s="20"/>
      <c r="G118" s="20"/>
      <c r="H118" s="20"/>
      <c r="I118" s="20"/>
      <c r="J118" s="20"/>
    </row>
    <row r="119" spans="1:10" ht="15" x14ac:dyDescent="0.25">
      <c r="A119" s="74"/>
      <c r="B119" s="74"/>
      <c r="C119" s="74"/>
      <c r="D119" s="20"/>
      <c r="E119" s="20"/>
      <c r="F119" s="20"/>
      <c r="G119" s="20"/>
      <c r="H119" s="20"/>
      <c r="I119" s="20"/>
      <c r="J119" s="20"/>
    </row>
    <row r="120" spans="1:10" ht="15" x14ac:dyDescent="0.25">
      <c r="A120" s="74"/>
      <c r="B120" s="74"/>
      <c r="C120" s="74"/>
      <c r="D120" s="20"/>
      <c r="E120" s="20"/>
      <c r="F120" s="20"/>
      <c r="G120" s="20"/>
      <c r="H120" s="20"/>
      <c r="I120" s="20"/>
      <c r="J120" s="20"/>
    </row>
    <row r="121" spans="1:10" ht="15" x14ac:dyDescent="0.25">
      <c r="A121" s="74"/>
      <c r="B121" s="74"/>
      <c r="C121" s="74"/>
      <c r="D121" s="20"/>
      <c r="E121" s="20"/>
      <c r="F121" s="20"/>
      <c r="G121" s="20"/>
      <c r="H121" s="20"/>
      <c r="I121" s="20"/>
      <c r="J121" s="20"/>
    </row>
    <row r="122" spans="1:10" ht="15" x14ac:dyDescent="0.25">
      <c r="A122" s="74"/>
      <c r="B122" s="74"/>
      <c r="C122" s="74"/>
      <c r="D122" s="20"/>
      <c r="E122" s="20"/>
      <c r="F122" s="20"/>
      <c r="G122" s="20"/>
      <c r="H122" s="20"/>
      <c r="I122" s="20"/>
      <c r="J122" s="20"/>
    </row>
    <row r="123" spans="1:10" ht="15" x14ac:dyDescent="0.25">
      <c r="A123" s="74"/>
      <c r="B123" s="74"/>
      <c r="C123" s="74"/>
      <c r="D123" s="20"/>
      <c r="E123" s="20"/>
      <c r="F123" s="20"/>
      <c r="G123" s="20"/>
      <c r="H123" s="20"/>
      <c r="I123" s="20"/>
      <c r="J123" s="20"/>
    </row>
    <row r="124" spans="1:10" ht="15" x14ac:dyDescent="0.25">
      <c r="A124" s="74"/>
      <c r="B124" s="74"/>
      <c r="C124" s="74"/>
    </row>
    <row r="125" spans="1:10" ht="15" x14ac:dyDescent="0.25">
      <c r="A125" s="74"/>
      <c r="B125" s="74"/>
      <c r="C125" s="74"/>
    </row>
    <row r="126" spans="1:10" ht="15" x14ac:dyDescent="0.25">
      <c r="A126" s="74"/>
      <c r="B126" s="74"/>
      <c r="C126" s="74"/>
    </row>
    <row r="127" spans="1:10" ht="15" x14ac:dyDescent="0.25">
      <c r="A127" s="74"/>
      <c r="B127" s="74"/>
      <c r="C127" s="74"/>
    </row>
    <row r="128" spans="1:10" ht="15" x14ac:dyDescent="0.25">
      <c r="A128" s="74"/>
      <c r="B128" s="74"/>
      <c r="C128" s="74"/>
    </row>
    <row r="129" spans="1:3" ht="15" x14ac:dyDescent="0.25">
      <c r="A129" s="74"/>
      <c r="B129" s="74"/>
      <c r="C129" s="74"/>
    </row>
    <row r="130" spans="1:3" ht="15" x14ac:dyDescent="0.25">
      <c r="A130" s="74"/>
      <c r="B130" s="74"/>
      <c r="C130" s="74"/>
    </row>
    <row r="131" spans="1:3" ht="15" x14ac:dyDescent="0.25">
      <c r="A131" s="74"/>
      <c r="B131" s="74"/>
      <c r="C131" s="74"/>
    </row>
    <row r="132" spans="1:3" ht="15" x14ac:dyDescent="0.25">
      <c r="A132" s="74"/>
      <c r="B132" s="74"/>
      <c r="C132" s="74"/>
    </row>
    <row r="133" spans="1:3" ht="15" x14ac:dyDescent="0.25">
      <c r="A133" s="74"/>
      <c r="B133" s="74"/>
      <c r="C133" s="74"/>
    </row>
    <row r="134" spans="1:3" ht="15" x14ac:dyDescent="0.25">
      <c r="A134" s="74"/>
      <c r="B134" s="74"/>
      <c r="C134" s="74"/>
    </row>
    <row r="135" spans="1:3" ht="15" x14ac:dyDescent="0.25">
      <c r="A135" s="74"/>
      <c r="B135" s="74"/>
      <c r="C135" s="74"/>
    </row>
    <row r="136" spans="1:3" ht="15" x14ac:dyDescent="0.25">
      <c r="A136" s="74"/>
      <c r="B136" s="74"/>
      <c r="C136" s="74"/>
    </row>
    <row r="137" spans="1:3" ht="15" x14ac:dyDescent="0.25">
      <c r="A137" s="74"/>
      <c r="B137" s="74"/>
      <c r="C137" s="74"/>
    </row>
    <row r="138" spans="1:3" ht="15" x14ac:dyDescent="0.25">
      <c r="A138" s="74"/>
      <c r="B138" s="74"/>
      <c r="C138" s="74"/>
    </row>
    <row r="139" spans="1:3" ht="15" x14ac:dyDescent="0.25">
      <c r="A139" s="74"/>
      <c r="B139" s="74"/>
      <c r="C139" s="74"/>
    </row>
    <row r="140" spans="1:3" ht="15" x14ac:dyDescent="0.25">
      <c r="A140" s="74"/>
      <c r="B140" s="74"/>
      <c r="C140" s="74"/>
    </row>
    <row r="141" spans="1:3" ht="15" x14ac:dyDescent="0.25">
      <c r="A141" s="74"/>
      <c r="B141" s="74"/>
      <c r="C141" s="74"/>
    </row>
    <row r="142" spans="1:3" ht="15" x14ac:dyDescent="0.25">
      <c r="A142" s="74"/>
      <c r="B142" s="74"/>
      <c r="C142" s="74"/>
    </row>
    <row r="143" spans="1:3" ht="15" x14ac:dyDescent="0.25">
      <c r="A143" s="74"/>
      <c r="B143" s="74"/>
      <c r="C143" s="74"/>
    </row>
    <row r="144" spans="1:3" ht="15" x14ac:dyDescent="0.25">
      <c r="A144" s="74"/>
      <c r="B144" s="74"/>
      <c r="C144" s="74"/>
    </row>
    <row r="145" spans="1:3" ht="15" x14ac:dyDescent="0.25">
      <c r="A145" s="74"/>
      <c r="B145" s="74"/>
      <c r="C145" s="74"/>
    </row>
    <row r="146" spans="1:3" ht="15" x14ac:dyDescent="0.25">
      <c r="A146" s="74"/>
      <c r="B146" s="74"/>
      <c r="C146" s="74"/>
    </row>
    <row r="147" spans="1:3" ht="15" x14ac:dyDescent="0.25">
      <c r="A147" s="74"/>
      <c r="B147" s="74"/>
      <c r="C147" s="74"/>
    </row>
    <row r="148" spans="1:3" ht="15" x14ac:dyDescent="0.25">
      <c r="A148" s="74"/>
      <c r="B148" s="74"/>
      <c r="C148" s="74"/>
    </row>
    <row r="149" spans="1:3" ht="15" x14ac:dyDescent="0.25">
      <c r="A149" s="74"/>
      <c r="B149" s="74"/>
      <c r="C149" s="74"/>
    </row>
    <row r="150" spans="1:3" ht="15" x14ac:dyDescent="0.25">
      <c r="A150" s="74"/>
      <c r="B150" s="74"/>
      <c r="C150" s="74"/>
    </row>
    <row r="151" spans="1:3" ht="15" x14ac:dyDescent="0.25">
      <c r="A151" s="74"/>
      <c r="B151" s="74"/>
      <c r="C151" s="74"/>
    </row>
    <row r="152" spans="1:3" ht="15" x14ac:dyDescent="0.25">
      <c r="A152" s="74"/>
      <c r="B152" s="74"/>
      <c r="C152" s="74"/>
    </row>
    <row r="153" spans="1:3" ht="15" x14ac:dyDescent="0.25">
      <c r="A153" s="74"/>
      <c r="B153" s="74"/>
      <c r="C153" s="74"/>
    </row>
    <row r="154" spans="1:3" ht="15" x14ac:dyDescent="0.25">
      <c r="A154" s="74"/>
      <c r="B154" s="74"/>
      <c r="C154" s="74"/>
    </row>
    <row r="155" spans="1:3" ht="15" x14ac:dyDescent="0.25">
      <c r="A155" s="74"/>
      <c r="B155" s="74"/>
      <c r="C155" s="74"/>
    </row>
    <row r="156" spans="1:3" ht="15" x14ac:dyDescent="0.25">
      <c r="A156" s="74"/>
      <c r="B156" s="74"/>
      <c r="C156" s="74"/>
    </row>
    <row r="157" spans="1:3" ht="15" x14ac:dyDescent="0.25">
      <c r="A157" s="74"/>
      <c r="B157" s="74"/>
      <c r="C157" s="74"/>
    </row>
    <row r="158" spans="1:3" ht="15" x14ac:dyDescent="0.25">
      <c r="A158" s="74"/>
      <c r="B158" s="74"/>
      <c r="C158" s="74"/>
    </row>
    <row r="159" spans="1:3" ht="15" x14ac:dyDescent="0.25">
      <c r="A159" s="74"/>
      <c r="B159" s="74"/>
      <c r="C159" s="74"/>
    </row>
    <row r="160" spans="1:3" ht="15" x14ac:dyDescent="0.25">
      <c r="A160" s="74"/>
      <c r="B160" s="74"/>
      <c r="C160" s="74"/>
    </row>
    <row r="161" spans="1:3" ht="15" x14ac:dyDescent="0.25">
      <c r="A161" s="74"/>
      <c r="B161" s="74"/>
      <c r="C161" s="74"/>
    </row>
    <row r="162" spans="1:3" ht="15" x14ac:dyDescent="0.25">
      <c r="A162" s="74"/>
      <c r="B162" s="74"/>
      <c r="C162" s="74"/>
    </row>
    <row r="163" spans="1:3" ht="15" x14ac:dyDescent="0.25">
      <c r="A163" s="74"/>
      <c r="B163" s="74"/>
      <c r="C163" s="74"/>
    </row>
    <row r="164" spans="1:3" ht="15" x14ac:dyDescent="0.25">
      <c r="A164" s="74"/>
      <c r="B164" s="74"/>
      <c r="C164" s="74"/>
    </row>
    <row r="165" spans="1:3" ht="15" x14ac:dyDescent="0.25">
      <c r="A165" s="74"/>
      <c r="B165" s="74"/>
      <c r="C165" s="74"/>
    </row>
    <row r="166" spans="1:3" ht="15" x14ac:dyDescent="0.25">
      <c r="A166" s="74"/>
      <c r="B166" s="74"/>
      <c r="C166" s="74"/>
    </row>
    <row r="167" spans="1:3" ht="15" x14ac:dyDescent="0.25">
      <c r="A167" s="74"/>
      <c r="B167" s="74"/>
      <c r="C167" s="74"/>
    </row>
    <row r="168" spans="1:3" ht="15" x14ac:dyDescent="0.25">
      <c r="A168" s="74"/>
      <c r="B168" s="74"/>
      <c r="C168" s="74"/>
    </row>
    <row r="169" spans="1:3" ht="15" x14ac:dyDescent="0.25">
      <c r="A169" s="74"/>
      <c r="B169" s="74"/>
      <c r="C169" s="74"/>
    </row>
    <row r="170" spans="1:3" ht="15" x14ac:dyDescent="0.25">
      <c r="A170" s="74"/>
      <c r="B170" s="74"/>
      <c r="C170" s="74"/>
    </row>
    <row r="171" spans="1:3" ht="15" x14ac:dyDescent="0.25">
      <c r="A171" s="74"/>
      <c r="B171" s="74"/>
      <c r="C171" s="74"/>
    </row>
    <row r="172" spans="1:3" ht="15" x14ac:dyDescent="0.25">
      <c r="A172" s="74"/>
      <c r="B172" s="74"/>
      <c r="C172" s="74"/>
    </row>
    <row r="173" spans="1:3" ht="15" x14ac:dyDescent="0.25">
      <c r="A173" s="74"/>
      <c r="B173" s="74"/>
      <c r="C173" s="74"/>
    </row>
    <row r="174" spans="1:3" ht="15" x14ac:dyDescent="0.25">
      <c r="A174" s="74"/>
      <c r="B174" s="74"/>
      <c r="C174" s="74"/>
    </row>
    <row r="175" spans="1:3" ht="15" x14ac:dyDescent="0.25">
      <c r="A175" s="74"/>
      <c r="B175" s="74"/>
      <c r="C175" s="74"/>
    </row>
    <row r="176" spans="1:3" ht="15" x14ac:dyDescent="0.25">
      <c r="A176" s="74"/>
      <c r="B176" s="74"/>
      <c r="C176" s="74"/>
    </row>
    <row r="177" spans="1:3" ht="15" x14ac:dyDescent="0.25">
      <c r="A177" s="74"/>
      <c r="B177" s="74"/>
      <c r="C177" s="74"/>
    </row>
    <row r="178" spans="1:3" ht="15" x14ac:dyDescent="0.25">
      <c r="A178" s="74"/>
      <c r="B178" s="74"/>
      <c r="C178" s="74"/>
    </row>
    <row r="179" spans="1:3" ht="15" x14ac:dyDescent="0.25">
      <c r="A179" s="74"/>
      <c r="B179" s="74"/>
      <c r="C179" s="74"/>
    </row>
    <row r="180" spans="1:3" ht="15" x14ac:dyDescent="0.25">
      <c r="A180" s="74"/>
      <c r="B180" s="74"/>
      <c r="C180" s="74"/>
    </row>
    <row r="181" spans="1:3" ht="15" x14ac:dyDescent="0.25">
      <c r="A181" s="74"/>
      <c r="B181" s="74"/>
      <c r="C181" s="74"/>
    </row>
    <row r="182" spans="1:3" ht="15" x14ac:dyDescent="0.25">
      <c r="A182" s="74"/>
      <c r="B182" s="74"/>
      <c r="C182" s="74"/>
    </row>
    <row r="183" spans="1:3" ht="15" x14ac:dyDescent="0.25">
      <c r="A183" s="74"/>
      <c r="B183" s="74"/>
      <c r="C183" s="74"/>
    </row>
    <row r="184" spans="1:3" ht="15" x14ac:dyDescent="0.25">
      <c r="A184" s="74"/>
      <c r="B184" s="74"/>
      <c r="C184" s="74"/>
    </row>
    <row r="185" spans="1:3" ht="15" x14ac:dyDescent="0.25">
      <c r="A185" s="74"/>
      <c r="B185" s="74"/>
      <c r="C185" s="74"/>
    </row>
    <row r="186" spans="1:3" ht="15" x14ac:dyDescent="0.25">
      <c r="A186" s="74"/>
      <c r="B186" s="74"/>
      <c r="C186" s="74"/>
    </row>
    <row r="187" spans="1:3" ht="15" x14ac:dyDescent="0.25">
      <c r="A187" s="74"/>
      <c r="B187" s="74"/>
      <c r="C187" s="74"/>
    </row>
    <row r="188" spans="1:3" ht="15" x14ac:dyDescent="0.25">
      <c r="A188" s="74"/>
      <c r="B188" s="74"/>
      <c r="C188" s="74"/>
    </row>
    <row r="189" spans="1:3" ht="15" x14ac:dyDescent="0.25">
      <c r="A189" s="74"/>
      <c r="B189" s="74"/>
      <c r="C189" s="74"/>
    </row>
    <row r="190" spans="1:3" ht="15" x14ac:dyDescent="0.25">
      <c r="A190" s="74"/>
      <c r="B190" s="74"/>
      <c r="C190" s="74"/>
    </row>
    <row r="191" spans="1:3" ht="15" x14ac:dyDescent="0.25">
      <c r="A191" s="74"/>
      <c r="B191" s="74"/>
      <c r="C191" s="74"/>
    </row>
    <row r="192" spans="1:3" ht="15" x14ac:dyDescent="0.25">
      <c r="A192" s="74"/>
      <c r="B192" s="74"/>
      <c r="C192" s="74"/>
    </row>
    <row r="193" spans="1:3" ht="15" x14ac:dyDescent="0.25">
      <c r="A193" s="74"/>
      <c r="B193" s="74"/>
      <c r="C193" s="74"/>
    </row>
    <row r="194" spans="1:3" ht="15" x14ac:dyDescent="0.25">
      <c r="A194" s="74"/>
      <c r="B194" s="74"/>
      <c r="C194" s="74"/>
    </row>
    <row r="195" spans="1:3" ht="15" x14ac:dyDescent="0.25">
      <c r="A195" s="74"/>
      <c r="B195" s="74"/>
      <c r="C195" s="74"/>
    </row>
    <row r="196" spans="1:3" ht="15" x14ac:dyDescent="0.25">
      <c r="A196" s="74"/>
      <c r="B196" s="74"/>
      <c r="C196" s="74"/>
    </row>
    <row r="197" spans="1:3" ht="15" x14ac:dyDescent="0.25">
      <c r="A197" s="74"/>
      <c r="B197" s="74"/>
      <c r="C197" s="74"/>
    </row>
    <row r="198" spans="1:3" ht="15" x14ac:dyDescent="0.25">
      <c r="A198" s="74"/>
      <c r="B198" s="74"/>
      <c r="C198" s="74"/>
    </row>
    <row r="199" spans="1:3" ht="15" x14ac:dyDescent="0.25">
      <c r="A199" s="74"/>
      <c r="B199" s="74"/>
      <c r="C199" s="74"/>
    </row>
    <row r="200" spans="1:3" ht="15" x14ac:dyDescent="0.25">
      <c r="A200" s="74"/>
      <c r="B200" s="74"/>
      <c r="C200" s="74"/>
    </row>
    <row r="201" spans="1:3" ht="15" x14ac:dyDescent="0.25">
      <c r="A201" s="74"/>
      <c r="B201" s="74"/>
      <c r="C201" s="74"/>
    </row>
    <row r="202" spans="1:3" ht="15" x14ac:dyDescent="0.25">
      <c r="A202" s="74"/>
      <c r="B202" s="74"/>
      <c r="C202" s="74"/>
    </row>
    <row r="203" spans="1:3" ht="15" x14ac:dyDescent="0.25">
      <c r="A203" s="74"/>
      <c r="B203" s="74"/>
      <c r="C203" s="74"/>
    </row>
    <row r="204" spans="1:3" ht="15" x14ac:dyDescent="0.25">
      <c r="A204" s="74"/>
      <c r="B204" s="74"/>
      <c r="C204" s="74"/>
    </row>
    <row r="205" spans="1:3" ht="15" x14ac:dyDescent="0.25">
      <c r="A205" s="74"/>
      <c r="B205" s="74"/>
      <c r="C205" s="74"/>
    </row>
    <row r="206" spans="1:3" ht="15" x14ac:dyDescent="0.25">
      <c r="A206" s="74"/>
      <c r="B206" s="74"/>
      <c r="C206" s="74"/>
    </row>
    <row r="207" spans="1:3" ht="15" x14ac:dyDescent="0.25">
      <c r="A207" s="74"/>
      <c r="B207" s="74"/>
      <c r="C207" s="74"/>
    </row>
    <row r="208" spans="1:3" ht="15" x14ac:dyDescent="0.25">
      <c r="A208" s="74"/>
      <c r="B208" s="74"/>
      <c r="C208" s="74"/>
    </row>
    <row r="209" spans="1:3" ht="15" x14ac:dyDescent="0.25">
      <c r="A209" s="74"/>
      <c r="B209" s="74"/>
      <c r="C209" s="74"/>
    </row>
    <row r="210" spans="1:3" ht="15" x14ac:dyDescent="0.25">
      <c r="A210" s="74"/>
      <c r="B210" s="74"/>
      <c r="C210" s="74"/>
    </row>
    <row r="211" spans="1:3" ht="15" x14ac:dyDescent="0.25">
      <c r="A211" s="74"/>
      <c r="B211" s="74"/>
      <c r="C211" s="74"/>
    </row>
    <row r="212" spans="1:3" ht="15" x14ac:dyDescent="0.25">
      <c r="A212" s="74"/>
      <c r="B212" s="74"/>
      <c r="C212" s="74"/>
    </row>
    <row r="213" spans="1:3" ht="15" x14ac:dyDescent="0.25">
      <c r="A213" s="74"/>
      <c r="B213" s="74"/>
      <c r="C213" s="74"/>
    </row>
    <row r="214" spans="1:3" ht="15" x14ac:dyDescent="0.25">
      <c r="A214" s="74"/>
      <c r="B214" s="74"/>
      <c r="C214" s="74"/>
    </row>
    <row r="215" spans="1:3" ht="15" x14ac:dyDescent="0.25">
      <c r="A215" s="74"/>
      <c r="B215" s="74"/>
      <c r="C215" s="74"/>
    </row>
    <row r="216" spans="1:3" ht="15" x14ac:dyDescent="0.25">
      <c r="A216" s="74"/>
      <c r="B216" s="74"/>
      <c r="C216" s="7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475-847E-4BC7-9695-E4ADD389F44E}">
  <dimension ref="A1:BP20"/>
  <sheetViews>
    <sheetView tabSelected="1" workbookViewId="0"/>
  </sheetViews>
  <sheetFormatPr baseColWidth="10" defaultColWidth="11.42578125" defaultRowHeight="12.75" x14ac:dyDescent="0.2"/>
  <cols>
    <col min="1" max="1" width="11.140625" style="1" bestFit="1" customWidth="1"/>
    <col min="2" max="2" width="14.42578125" style="1" customWidth="1"/>
    <col min="3" max="4" width="15" style="1" bestFit="1" customWidth="1"/>
    <col min="5" max="16384" width="11.42578125" style="1"/>
  </cols>
  <sheetData>
    <row r="1" spans="1:68" ht="15.75" x14ac:dyDescent="0.25">
      <c r="A1" s="41" t="s">
        <v>0</v>
      </c>
      <c r="B1" s="42" t="s">
        <v>23</v>
      </c>
    </row>
    <row r="2" spans="1:68" x14ac:dyDescent="0.2">
      <c r="A2" s="41" t="s">
        <v>24</v>
      </c>
      <c r="B2" s="41" t="s">
        <v>3</v>
      </c>
    </row>
    <row r="4" spans="1:68" x14ac:dyDescent="0.2">
      <c r="T4" s="18"/>
      <c r="U4" s="18"/>
      <c r="V4" s="18"/>
      <c r="W4" s="18"/>
      <c r="X4" s="18"/>
      <c r="Y4" s="18"/>
    </row>
    <row r="5" spans="1:68" x14ac:dyDescent="0.2">
      <c r="B5" s="19">
        <v>44561</v>
      </c>
      <c r="C5" s="19">
        <v>44651</v>
      </c>
      <c r="D5" s="19">
        <v>44742</v>
      </c>
      <c r="E5" s="19">
        <v>44834</v>
      </c>
      <c r="F5" s="105">
        <v>44926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  <c r="M5" s="8" t="s">
        <v>25</v>
      </c>
      <c r="N5" s="8" t="s">
        <v>25</v>
      </c>
      <c r="O5" s="8" t="s">
        <v>25</v>
      </c>
      <c r="P5" s="8" t="s">
        <v>25</v>
      </c>
      <c r="Q5" s="8" t="s">
        <v>25</v>
      </c>
      <c r="R5" s="8" t="s">
        <v>25</v>
      </c>
      <c r="S5" s="8" t="s">
        <v>25</v>
      </c>
      <c r="T5" s="8" t="s">
        <v>25</v>
      </c>
      <c r="U5" s="8" t="s">
        <v>25</v>
      </c>
      <c r="V5" s="8" t="s">
        <v>25</v>
      </c>
      <c r="W5" s="8" t="s">
        <v>25</v>
      </c>
      <c r="X5" s="8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  <c r="BF5" s="1" t="s">
        <v>25</v>
      </c>
      <c r="BG5" s="1" t="s">
        <v>25</v>
      </c>
      <c r="BH5" s="1" t="s">
        <v>25</v>
      </c>
      <c r="BI5" s="1" t="s">
        <v>25</v>
      </c>
      <c r="BJ5" s="1" t="s">
        <v>25</v>
      </c>
      <c r="BK5" s="1" t="s">
        <v>25</v>
      </c>
      <c r="BL5" s="1" t="s">
        <v>25</v>
      </c>
      <c r="BM5" s="1" t="s">
        <v>25</v>
      </c>
      <c r="BN5" s="1" t="s">
        <v>25</v>
      </c>
    </row>
    <row r="6" spans="1:68" x14ac:dyDescent="0.2">
      <c r="A6" s="1" t="s">
        <v>26</v>
      </c>
      <c r="B6" s="2">
        <v>145.75</v>
      </c>
      <c r="C6" s="2">
        <v>145.19999999999999</v>
      </c>
      <c r="D6" s="2">
        <v>151.09</v>
      </c>
      <c r="E6" s="2">
        <v>160.62</v>
      </c>
      <c r="F6" s="104">
        <v>160.82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25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25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25</v>
      </c>
      <c r="AJ6" s="1" t="s">
        <v>25</v>
      </c>
      <c r="AK6" s="1" t="s">
        <v>25</v>
      </c>
      <c r="AL6" s="1" t="s">
        <v>25</v>
      </c>
      <c r="AM6" s="1" t="s">
        <v>25</v>
      </c>
      <c r="AN6" s="1" t="s">
        <v>25</v>
      </c>
      <c r="AO6" s="1" t="s">
        <v>25</v>
      </c>
      <c r="AP6" s="1" t="s">
        <v>25</v>
      </c>
      <c r="AQ6" s="1" t="s">
        <v>25</v>
      </c>
      <c r="AR6" s="1" t="s">
        <v>25</v>
      </c>
      <c r="AS6" s="1" t="s">
        <v>25</v>
      </c>
      <c r="AT6" s="1" t="s">
        <v>25</v>
      </c>
      <c r="AU6" s="1" t="s">
        <v>25</v>
      </c>
      <c r="AV6" s="1" t="s">
        <v>25</v>
      </c>
      <c r="AW6" s="1" t="s">
        <v>25</v>
      </c>
      <c r="AX6" s="1" t="s">
        <v>25</v>
      </c>
      <c r="AY6" s="1" t="s">
        <v>25</v>
      </c>
      <c r="AZ6" s="1" t="s">
        <v>25</v>
      </c>
      <c r="BA6" s="1" t="s">
        <v>25</v>
      </c>
      <c r="BB6" s="1" t="s">
        <v>25</v>
      </c>
      <c r="BC6" s="1" t="s">
        <v>25</v>
      </c>
      <c r="BD6" s="1" t="s">
        <v>25</v>
      </c>
      <c r="BE6" s="1" t="s">
        <v>25</v>
      </c>
      <c r="BF6" s="1" t="s">
        <v>25</v>
      </c>
      <c r="BG6" s="1" t="s">
        <v>25</v>
      </c>
      <c r="BH6" s="1" t="s">
        <v>25</v>
      </c>
      <c r="BI6" s="1" t="s">
        <v>25</v>
      </c>
      <c r="BJ6" s="1" t="s">
        <v>25</v>
      </c>
      <c r="BK6" s="1" t="s">
        <v>25</v>
      </c>
      <c r="BL6" s="1" t="s">
        <v>25</v>
      </c>
      <c r="BM6" s="1" t="s">
        <v>25</v>
      </c>
      <c r="BN6" s="1" t="s">
        <v>25</v>
      </c>
    </row>
    <row r="7" spans="1:68" x14ac:dyDescent="0.2">
      <c r="A7" s="1" t="s">
        <v>27</v>
      </c>
      <c r="B7" s="2">
        <v>195.87</v>
      </c>
      <c r="C7" s="2">
        <v>189.73</v>
      </c>
      <c r="D7" s="2">
        <v>208.53</v>
      </c>
      <c r="E7" s="2">
        <v>199.74</v>
      </c>
      <c r="F7" s="2">
        <v>214.55</v>
      </c>
      <c r="H7" s="2" t="s">
        <v>25</v>
      </c>
      <c r="I7" s="2" t="s">
        <v>25</v>
      </c>
      <c r="J7" s="2" t="s">
        <v>25</v>
      </c>
      <c r="K7" s="2" t="s">
        <v>25</v>
      </c>
      <c r="L7" s="2" t="s">
        <v>25</v>
      </c>
      <c r="M7" s="2" t="s">
        <v>25</v>
      </c>
      <c r="N7" s="2" t="s">
        <v>25</v>
      </c>
      <c r="O7" s="2" t="s">
        <v>25</v>
      </c>
      <c r="P7" s="2" t="s">
        <v>25</v>
      </c>
      <c r="Q7" s="2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1" t="s">
        <v>25</v>
      </c>
      <c r="W7" s="2" t="s">
        <v>25</v>
      </c>
      <c r="X7" s="2" t="s">
        <v>25</v>
      </c>
      <c r="Y7" s="2" t="s">
        <v>25</v>
      </c>
      <c r="Z7" s="2" t="s">
        <v>25</v>
      </c>
      <c r="AA7" s="2" t="s">
        <v>25</v>
      </c>
      <c r="AB7" s="2" t="s">
        <v>25</v>
      </c>
      <c r="AC7" s="2" t="s">
        <v>25</v>
      </c>
      <c r="AD7" s="2" t="s">
        <v>25</v>
      </c>
      <c r="AE7" s="2" t="s">
        <v>25</v>
      </c>
      <c r="AF7" s="2" t="s">
        <v>25</v>
      </c>
      <c r="AG7" s="2" t="s">
        <v>25</v>
      </c>
      <c r="AH7" s="2" t="s">
        <v>25</v>
      </c>
      <c r="AI7" s="2" t="s">
        <v>25</v>
      </c>
      <c r="AJ7" s="1" t="s">
        <v>25</v>
      </c>
      <c r="AK7" s="1" t="s">
        <v>25</v>
      </c>
      <c r="AL7" s="1" t="s">
        <v>25</v>
      </c>
      <c r="AM7" s="1" t="s">
        <v>25</v>
      </c>
      <c r="AN7" s="1" t="s">
        <v>25</v>
      </c>
      <c r="AO7" s="1" t="s">
        <v>25</v>
      </c>
      <c r="AP7" s="1" t="s">
        <v>25</v>
      </c>
      <c r="AQ7" s="1" t="s">
        <v>25</v>
      </c>
      <c r="AR7" s="1" t="s">
        <v>25</v>
      </c>
      <c r="AS7" s="1" t="s">
        <v>25</v>
      </c>
      <c r="AT7" s="1" t="s">
        <v>25</v>
      </c>
      <c r="AU7" s="1" t="s">
        <v>25</v>
      </c>
      <c r="AV7" s="1" t="s">
        <v>25</v>
      </c>
      <c r="AW7" s="1" t="s">
        <v>25</v>
      </c>
      <c r="AX7" s="1" t="s">
        <v>25</v>
      </c>
      <c r="AY7" s="1" t="s">
        <v>25</v>
      </c>
      <c r="AZ7" s="1" t="s">
        <v>25</v>
      </c>
      <c r="BA7" s="1" t="s">
        <v>25</v>
      </c>
      <c r="BB7" s="1" t="s">
        <v>25</v>
      </c>
      <c r="BC7" s="1" t="s">
        <v>25</v>
      </c>
      <c r="BD7" s="1" t="s">
        <v>25</v>
      </c>
      <c r="BE7" s="1" t="s">
        <v>25</v>
      </c>
      <c r="BF7" s="1" t="s">
        <v>25</v>
      </c>
      <c r="BG7" s="1" t="s">
        <v>25</v>
      </c>
      <c r="BH7" s="1" t="s">
        <v>25</v>
      </c>
      <c r="BI7" s="1" t="s">
        <v>25</v>
      </c>
      <c r="BJ7" s="1" t="s">
        <v>25</v>
      </c>
      <c r="BK7" s="1" t="s">
        <v>25</v>
      </c>
      <c r="BL7" s="1" t="s">
        <v>25</v>
      </c>
      <c r="BM7" s="1" t="s">
        <v>25</v>
      </c>
      <c r="BN7" s="1" t="s">
        <v>25</v>
      </c>
    </row>
    <row r="8" spans="1:68" x14ac:dyDescent="0.2">
      <c r="A8" s="1" t="s">
        <v>28</v>
      </c>
      <c r="B8" s="2">
        <v>222.06</v>
      </c>
      <c r="C8" s="2">
        <v>211.89</v>
      </c>
      <c r="D8" s="2">
        <v>258.33</v>
      </c>
      <c r="E8" s="2">
        <v>228.99</v>
      </c>
      <c r="F8" s="2">
        <v>229.08</v>
      </c>
      <c r="H8" s="2" t="s">
        <v>25</v>
      </c>
      <c r="I8" s="2" t="s">
        <v>25</v>
      </c>
      <c r="J8" s="2" t="s">
        <v>25</v>
      </c>
      <c r="K8" s="2" t="s">
        <v>25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1" t="s">
        <v>25</v>
      </c>
      <c r="S8" s="1" t="s">
        <v>25</v>
      </c>
      <c r="T8" s="1" t="s">
        <v>25</v>
      </c>
      <c r="U8" s="1" t="s">
        <v>25</v>
      </c>
      <c r="V8" s="1" t="s">
        <v>25</v>
      </c>
      <c r="W8" s="2" t="s">
        <v>25</v>
      </c>
      <c r="X8" s="2" t="s">
        <v>25</v>
      </c>
      <c r="Y8" s="2" t="s">
        <v>25</v>
      </c>
      <c r="Z8" s="2" t="s">
        <v>25</v>
      </c>
      <c r="AA8" s="2" t="s">
        <v>25</v>
      </c>
      <c r="AB8" s="2" t="s">
        <v>25</v>
      </c>
      <c r="AC8" s="2" t="s">
        <v>25</v>
      </c>
      <c r="AD8" s="2" t="s">
        <v>25</v>
      </c>
      <c r="AE8" s="2" t="s">
        <v>25</v>
      </c>
      <c r="AF8" s="2" t="s">
        <v>25</v>
      </c>
      <c r="AG8" s="2" t="s">
        <v>25</v>
      </c>
      <c r="AH8" s="2" t="s">
        <v>25</v>
      </c>
      <c r="AI8" s="2" t="s">
        <v>25</v>
      </c>
      <c r="AJ8" s="1" t="s">
        <v>25</v>
      </c>
      <c r="AK8" s="1" t="s">
        <v>25</v>
      </c>
      <c r="AL8" s="1" t="s">
        <v>25</v>
      </c>
      <c r="AM8" s="1" t="s">
        <v>25</v>
      </c>
      <c r="AN8" s="1" t="s">
        <v>25</v>
      </c>
      <c r="AO8" s="1" t="s">
        <v>25</v>
      </c>
      <c r="AP8" s="1" t="s">
        <v>25</v>
      </c>
      <c r="AQ8" s="1" t="s">
        <v>25</v>
      </c>
      <c r="AR8" s="1" t="s">
        <v>25</v>
      </c>
      <c r="AS8" s="1" t="s">
        <v>25</v>
      </c>
      <c r="AT8" s="1" t="s">
        <v>25</v>
      </c>
      <c r="AU8" s="1" t="s">
        <v>25</v>
      </c>
      <c r="AV8" s="1" t="s">
        <v>25</v>
      </c>
      <c r="AW8" s="1" t="s">
        <v>25</v>
      </c>
      <c r="AX8" s="1" t="s">
        <v>25</v>
      </c>
      <c r="AY8" s="1" t="s">
        <v>25</v>
      </c>
      <c r="AZ8" s="1" t="s">
        <v>25</v>
      </c>
      <c r="BA8" s="1" t="s">
        <v>25</v>
      </c>
      <c r="BB8" s="1" t="s">
        <v>25</v>
      </c>
      <c r="BC8" s="1" t="s">
        <v>25</v>
      </c>
      <c r="BD8" s="1" t="s">
        <v>25</v>
      </c>
      <c r="BE8" s="1" t="s">
        <v>25</v>
      </c>
      <c r="BF8" s="1" t="s">
        <v>25</v>
      </c>
      <c r="BG8" s="1" t="s">
        <v>25</v>
      </c>
      <c r="BH8" s="1" t="s">
        <v>25</v>
      </c>
      <c r="BI8" s="1" t="s">
        <v>25</v>
      </c>
      <c r="BJ8" s="1" t="s">
        <v>25</v>
      </c>
      <c r="BK8" s="1" t="s">
        <v>25</v>
      </c>
      <c r="BL8" s="1" t="s">
        <v>25</v>
      </c>
      <c r="BM8" s="1" t="s">
        <v>25</v>
      </c>
      <c r="BN8" s="1" t="s">
        <v>25</v>
      </c>
    </row>
    <row r="9" spans="1:68" x14ac:dyDescent="0.2">
      <c r="A9" s="1" t="s">
        <v>29</v>
      </c>
      <c r="B9" s="2">
        <v>137.54</v>
      </c>
      <c r="C9" s="2">
        <v>138.61000000000001</v>
      </c>
      <c r="D9" s="2">
        <v>143.05000000000001</v>
      </c>
      <c r="E9" s="2">
        <v>154.91999999999999</v>
      </c>
      <c r="F9" s="104">
        <v>154.13999999999999</v>
      </c>
    </row>
    <row r="10" spans="1:68" x14ac:dyDescent="0.2">
      <c r="A10" s="1" t="s">
        <v>25</v>
      </c>
      <c r="B10" s="1" t="s">
        <v>25</v>
      </c>
      <c r="C10" s="1" t="s">
        <v>25</v>
      </c>
      <c r="K10" s="1" t="s">
        <v>25</v>
      </c>
      <c r="L10" s="1" t="s">
        <v>25</v>
      </c>
      <c r="M10" s="1" t="s">
        <v>25</v>
      </c>
      <c r="N10" s="1" t="s">
        <v>25</v>
      </c>
      <c r="O10" s="1" t="s">
        <v>25</v>
      </c>
      <c r="P10" s="1" t="s">
        <v>25</v>
      </c>
      <c r="Q10" s="1" t="s">
        <v>25</v>
      </c>
      <c r="R10" s="1" t="s">
        <v>25</v>
      </c>
      <c r="S10" s="1" t="s">
        <v>25</v>
      </c>
      <c r="T10" s="1" t="s">
        <v>25</v>
      </c>
      <c r="U10" s="1" t="s">
        <v>25</v>
      </c>
      <c r="V10" s="1" t="s">
        <v>25</v>
      </c>
      <c r="W10" s="1" t="s">
        <v>25</v>
      </c>
      <c r="X10" s="1" t="s">
        <v>25</v>
      </c>
      <c r="Y10" s="1" t="s">
        <v>25</v>
      </c>
      <c r="Z10" s="1" t="s">
        <v>25</v>
      </c>
      <c r="AA10" s="1" t="s">
        <v>25</v>
      </c>
      <c r="AB10" s="1" t="s">
        <v>25</v>
      </c>
      <c r="AC10" s="1" t="s">
        <v>25</v>
      </c>
      <c r="AD10" s="1" t="s">
        <v>25</v>
      </c>
      <c r="AE10" s="1" t="s">
        <v>25</v>
      </c>
      <c r="AF10" s="1" t="s">
        <v>25</v>
      </c>
      <c r="AG10" s="1" t="s">
        <v>25</v>
      </c>
      <c r="AH10" s="1" t="s">
        <v>25</v>
      </c>
      <c r="AI10" s="1" t="s">
        <v>25</v>
      </c>
      <c r="AJ10" s="1" t="s">
        <v>25</v>
      </c>
      <c r="AK10" s="1" t="s">
        <v>25</v>
      </c>
      <c r="AL10" s="1" t="s">
        <v>25</v>
      </c>
      <c r="AM10" s="1" t="s">
        <v>25</v>
      </c>
      <c r="AN10" s="1" t="s">
        <v>25</v>
      </c>
      <c r="AO10" s="1" t="s">
        <v>25</v>
      </c>
      <c r="AP10" s="1" t="s">
        <v>25</v>
      </c>
      <c r="AQ10" s="1" t="s">
        <v>25</v>
      </c>
      <c r="AR10" s="1" t="s">
        <v>25</v>
      </c>
      <c r="AS10" s="1" t="s">
        <v>25</v>
      </c>
      <c r="AT10" s="1" t="s">
        <v>25</v>
      </c>
      <c r="AU10" s="1" t="s">
        <v>25</v>
      </c>
      <c r="AV10" s="1" t="s">
        <v>25</v>
      </c>
      <c r="AW10" s="1" t="s">
        <v>25</v>
      </c>
      <c r="AX10" s="1" t="s">
        <v>25</v>
      </c>
      <c r="AY10" s="1" t="s">
        <v>25</v>
      </c>
      <c r="AZ10" s="1" t="s">
        <v>25</v>
      </c>
      <c r="BA10" s="1" t="s">
        <v>25</v>
      </c>
      <c r="BB10" s="1" t="s">
        <v>25</v>
      </c>
      <c r="BC10" s="1" t="s">
        <v>25</v>
      </c>
      <c r="BD10" s="1" t="s">
        <v>25</v>
      </c>
      <c r="BE10" s="1" t="s">
        <v>25</v>
      </c>
      <c r="BF10" s="1" t="s">
        <v>25</v>
      </c>
      <c r="BG10" s="1" t="s">
        <v>25</v>
      </c>
      <c r="BH10" s="1" t="s">
        <v>25</v>
      </c>
      <c r="BI10" s="1" t="s">
        <v>25</v>
      </c>
      <c r="BJ10" s="1" t="s">
        <v>25</v>
      </c>
      <c r="BK10" s="1" t="s">
        <v>25</v>
      </c>
      <c r="BL10" s="1" t="s">
        <v>25</v>
      </c>
      <c r="BM10" s="1" t="s">
        <v>25</v>
      </c>
      <c r="BN10" s="1" t="s">
        <v>25</v>
      </c>
      <c r="BO10" s="1" t="s">
        <v>25</v>
      </c>
      <c r="BP10" s="1" t="s">
        <v>25</v>
      </c>
    </row>
    <row r="11" spans="1:68" x14ac:dyDescent="0.2">
      <c r="A11" s="1" t="s">
        <v>25</v>
      </c>
      <c r="B11" s="1" t="s">
        <v>25</v>
      </c>
      <c r="C11" s="1" t="s">
        <v>25</v>
      </c>
      <c r="D11" s="1" t="s">
        <v>25</v>
      </c>
      <c r="E11" s="1" t="s">
        <v>25</v>
      </c>
      <c r="F11" s="1" t="s">
        <v>25</v>
      </c>
      <c r="G11" s="1" t="s">
        <v>25</v>
      </c>
      <c r="H11" s="1" t="s">
        <v>25</v>
      </c>
      <c r="I11" s="1" t="s">
        <v>25</v>
      </c>
      <c r="J11" s="1" t="s">
        <v>25</v>
      </c>
      <c r="K11" s="1" t="s">
        <v>25</v>
      </c>
      <c r="L11" s="1" t="s">
        <v>25</v>
      </c>
      <c r="M11" s="1" t="s">
        <v>25</v>
      </c>
      <c r="N11" s="1" t="s">
        <v>25</v>
      </c>
      <c r="O11" s="1" t="s">
        <v>25</v>
      </c>
      <c r="P11" s="1" t="s">
        <v>25</v>
      </c>
      <c r="Q11" s="1" t="s">
        <v>25</v>
      </c>
      <c r="R11" s="1" t="s">
        <v>25</v>
      </c>
      <c r="S11" s="1" t="s">
        <v>25</v>
      </c>
      <c r="T11" s="1" t="s">
        <v>25</v>
      </c>
      <c r="U11" s="1" t="s">
        <v>25</v>
      </c>
      <c r="V11" s="1" t="s">
        <v>25</v>
      </c>
      <c r="W11" s="1" t="s">
        <v>25</v>
      </c>
      <c r="X11" s="1" t="s">
        <v>25</v>
      </c>
      <c r="Y11" s="1" t="s">
        <v>25</v>
      </c>
      <c r="Z11" s="1" t="s">
        <v>25</v>
      </c>
      <c r="AA11" s="1" t="s">
        <v>25</v>
      </c>
      <c r="AB11" s="1" t="s">
        <v>25</v>
      </c>
      <c r="AC11" s="1" t="s">
        <v>25</v>
      </c>
      <c r="AD11" s="1" t="s">
        <v>25</v>
      </c>
      <c r="AE11" s="1" t="s">
        <v>25</v>
      </c>
      <c r="AF11" s="1" t="s">
        <v>25</v>
      </c>
      <c r="AG11" s="1" t="s">
        <v>25</v>
      </c>
      <c r="AH11" s="1" t="s">
        <v>25</v>
      </c>
      <c r="AI11" s="1" t="s">
        <v>25</v>
      </c>
      <c r="AJ11" s="1" t="s">
        <v>25</v>
      </c>
      <c r="AK11" s="1" t="s">
        <v>25</v>
      </c>
      <c r="AL11" s="1" t="s">
        <v>25</v>
      </c>
      <c r="AM11" s="1" t="s">
        <v>25</v>
      </c>
      <c r="AN11" s="1" t="s">
        <v>25</v>
      </c>
      <c r="AO11" s="1" t="s">
        <v>25</v>
      </c>
      <c r="AP11" s="1" t="s">
        <v>25</v>
      </c>
      <c r="AQ11" s="1" t="s">
        <v>25</v>
      </c>
      <c r="AR11" s="1" t="s">
        <v>25</v>
      </c>
      <c r="AS11" s="1" t="s">
        <v>25</v>
      </c>
      <c r="AT11" s="1" t="s">
        <v>25</v>
      </c>
      <c r="AU11" s="1" t="s">
        <v>25</v>
      </c>
      <c r="AV11" s="1" t="s">
        <v>25</v>
      </c>
      <c r="AW11" s="1" t="s">
        <v>25</v>
      </c>
      <c r="AX11" s="1" t="s">
        <v>25</v>
      </c>
      <c r="AY11" s="1" t="s">
        <v>25</v>
      </c>
      <c r="AZ11" s="1" t="s">
        <v>25</v>
      </c>
      <c r="BA11" s="1" t="s">
        <v>25</v>
      </c>
      <c r="BB11" s="1" t="s">
        <v>25</v>
      </c>
      <c r="BC11" s="1" t="s">
        <v>25</v>
      </c>
      <c r="BD11" s="1" t="s">
        <v>25</v>
      </c>
      <c r="BE11" s="1" t="s">
        <v>25</v>
      </c>
      <c r="BF11" s="1" t="s">
        <v>25</v>
      </c>
      <c r="BG11" s="1" t="s">
        <v>25</v>
      </c>
      <c r="BH11" s="1" t="s">
        <v>25</v>
      </c>
      <c r="BI11" s="1" t="s">
        <v>25</v>
      </c>
      <c r="BJ11" s="1" t="s">
        <v>25</v>
      </c>
      <c r="BK11" s="1" t="s">
        <v>25</v>
      </c>
      <c r="BL11" s="1" t="s">
        <v>25</v>
      </c>
      <c r="BM11" s="1" t="s">
        <v>25</v>
      </c>
      <c r="BN11" s="1" t="s">
        <v>25</v>
      </c>
      <c r="BO11" s="1" t="s">
        <v>25</v>
      </c>
      <c r="BP11" s="1" t="s">
        <v>25</v>
      </c>
    </row>
    <row r="12" spans="1:68" x14ac:dyDescent="0.2">
      <c r="A12" s="1" t="s">
        <v>25</v>
      </c>
      <c r="B12" s="1" t="s">
        <v>25</v>
      </c>
      <c r="C12" s="1" t="s">
        <v>25</v>
      </c>
      <c r="D12" s="1" t="s">
        <v>25</v>
      </c>
      <c r="E12" s="1" t="s">
        <v>25</v>
      </c>
      <c r="F12" s="1" t="s">
        <v>25</v>
      </c>
      <c r="G12" s="1" t="s">
        <v>25</v>
      </c>
      <c r="H12" s="1" t="s">
        <v>25</v>
      </c>
      <c r="I12" s="1" t="s">
        <v>25</v>
      </c>
      <c r="J12" s="1" t="s">
        <v>25</v>
      </c>
      <c r="K12" s="1" t="s">
        <v>25</v>
      </c>
      <c r="L12" s="1" t="s">
        <v>25</v>
      </c>
      <c r="M12" s="1" t="s">
        <v>25</v>
      </c>
      <c r="N12" s="1" t="s">
        <v>25</v>
      </c>
      <c r="O12" s="1" t="s">
        <v>25</v>
      </c>
      <c r="P12" s="1" t="s">
        <v>25</v>
      </c>
      <c r="Q12" s="1" t="s">
        <v>25</v>
      </c>
      <c r="R12" s="1" t="s">
        <v>25</v>
      </c>
      <c r="S12" s="1" t="s">
        <v>25</v>
      </c>
      <c r="T12" s="1" t="s">
        <v>25</v>
      </c>
      <c r="U12" s="1" t="s">
        <v>25</v>
      </c>
      <c r="V12" s="1" t="s">
        <v>25</v>
      </c>
      <c r="W12" s="1" t="s">
        <v>25</v>
      </c>
      <c r="X12" s="1" t="s">
        <v>25</v>
      </c>
      <c r="Y12" s="1" t="s">
        <v>25</v>
      </c>
      <c r="Z12" s="1" t="s">
        <v>25</v>
      </c>
      <c r="AA12" s="1" t="s">
        <v>25</v>
      </c>
      <c r="AB12" s="1" t="s">
        <v>25</v>
      </c>
      <c r="AC12" s="1" t="s">
        <v>25</v>
      </c>
      <c r="AD12" s="1" t="s">
        <v>25</v>
      </c>
      <c r="AE12" s="1" t="s">
        <v>25</v>
      </c>
      <c r="AF12" s="1" t="s">
        <v>25</v>
      </c>
      <c r="AG12" s="1" t="s">
        <v>25</v>
      </c>
      <c r="AH12" s="1" t="s">
        <v>25</v>
      </c>
      <c r="AI12" s="1" t="s">
        <v>25</v>
      </c>
      <c r="AJ12" s="1" t="s">
        <v>25</v>
      </c>
      <c r="AK12" s="1" t="s">
        <v>25</v>
      </c>
      <c r="AL12" s="1" t="s">
        <v>25</v>
      </c>
      <c r="AM12" s="1" t="s">
        <v>25</v>
      </c>
      <c r="AN12" s="1" t="s">
        <v>25</v>
      </c>
      <c r="AO12" s="1" t="s">
        <v>25</v>
      </c>
      <c r="AP12" s="1" t="s">
        <v>25</v>
      </c>
      <c r="AQ12" s="1" t="s">
        <v>25</v>
      </c>
      <c r="AR12" s="1" t="s">
        <v>25</v>
      </c>
      <c r="AS12" s="1" t="s">
        <v>25</v>
      </c>
      <c r="AT12" s="1" t="s">
        <v>25</v>
      </c>
      <c r="AU12" s="1" t="s">
        <v>25</v>
      </c>
      <c r="AV12" s="1" t="s">
        <v>25</v>
      </c>
      <c r="AW12" s="1" t="s">
        <v>25</v>
      </c>
      <c r="AX12" s="1" t="s">
        <v>25</v>
      </c>
      <c r="AY12" s="1" t="s">
        <v>25</v>
      </c>
      <c r="AZ12" s="1" t="s">
        <v>25</v>
      </c>
      <c r="BA12" s="1" t="s">
        <v>25</v>
      </c>
      <c r="BB12" s="1" t="s">
        <v>25</v>
      </c>
      <c r="BC12" s="1" t="s">
        <v>25</v>
      </c>
      <c r="BD12" s="1" t="s">
        <v>25</v>
      </c>
      <c r="BE12" s="1" t="s">
        <v>25</v>
      </c>
      <c r="BF12" s="1" t="s">
        <v>25</v>
      </c>
      <c r="BG12" s="1" t="s">
        <v>25</v>
      </c>
      <c r="BH12" s="1" t="s">
        <v>25</v>
      </c>
      <c r="BI12" s="1" t="s">
        <v>25</v>
      </c>
      <c r="BJ12" s="1" t="s">
        <v>25</v>
      </c>
      <c r="BK12" s="1" t="s">
        <v>25</v>
      </c>
      <c r="BL12" s="1" t="s">
        <v>25</v>
      </c>
      <c r="BM12" s="1" t="s">
        <v>25</v>
      </c>
      <c r="BN12" s="1" t="s">
        <v>25</v>
      </c>
      <c r="BO12" s="1" t="s">
        <v>25</v>
      </c>
      <c r="BP12" s="1" t="s">
        <v>25</v>
      </c>
    </row>
    <row r="16" spans="1:68" x14ac:dyDescent="0.2">
      <c r="G16" s="106" t="str">
        <f>IF([17]l_ind_tot!G12&lt;&gt;0,[17]l_ind_tot!G12,"")</f>
        <v/>
      </c>
      <c r="H16" s="106" t="str">
        <f>IF([17]l_ind_tot!H12&lt;&gt;0,[17]l_ind_tot!H12,"")</f>
        <v/>
      </c>
      <c r="I16" s="106" t="str">
        <f>IF([17]l_ind_tot!I12&lt;&gt;0,[17]l_ind_tot!I12,"")</f>
        <v/>
      </c>
      <c r="J16" s="106" t="str">
        <f>IF([17]l_ind_tot!J12&lt;&gt;0,[17]l_ind_tot!J12,"")</f>
        <v/>
      </c>
      <c r="K16" s="106" t="str">
        <f>IF([17]l_ind_tot!K12&lt;&gt;0,[17]l_ind_tot!K12,"")</f>
        <v/>
      </c>
    </row>
    <row r="17" spans="7:12" x14ac:dyDescent="0.2">
      <c r="G17" s="104" t="str">
        <f>IF([17]l_ind_tot!G13&lt;&gt;0,[17]l_ind_tot!G13,"")</f>
        <v/>
      </c>
      <c r="H17" s="104" t="str">
        <f>IF([17]l_ind_tot!H13&lt;&gt;0,[17]l_ind_tot!H13,"")</f>
        <v/>
      </c>
      <c r="I17" s="104" t="str">
        <f>IF([17]l_ind_tot!I13&lt;&gt;0,[17]l_ind_tot!I13,"")</f>
        <v/>
      </c>
      <c r="J17" s="104" t="str">
        <f>IF([17]l_ind_tot!J13&lt;&gt;0,[17]l_ind_tot!J13,"")</f>
        <v/>
      </c>
      <c r="K17" s="104" t="str">
        <f>IF([17]l_ind_tot!K13&lt;&gt;0,[17]l_ind_tot!K13,"")</f>
        <v/>
      </c>
    </row>
    <row r="18" spans="7:12" x14ac:dyDescent="0.2">
      <c r="G18" s="104" t="str">
        <f>IF([17]l_ind_tot!G14&lt;&gt;0,[17]l_ind_tot!G14,"")</f>
        <v/>
      </c>
      <c r="H18" s="104" t="str">
        <f>IF([17]l_ind_tot!H14&lt;&gt;0,[17]l_ind_tot!H14,"")</f>
        <v/>
      </c>
      <c r="I18" s="104" t="str">
        <f>IF([17]l_ind_tot!I14&lt;&gt;0,[17]l_ind_tot!I14,"")</f>
        <v/>
      </c>
      <c r="J18" s="104" t="str">
        <f>IF([17]l_ind_tot!J14&lt;&gt;0,[17]l_ind_tot!J14,"")</f>
        <v/>
      </c>
      <c r="K18" s="104" t="str">
        <f>IF([17]l_ind_tot!K14&lt;&gt;0,[17]l_ind_tot!K14,"")</f>
        <v/>
      </c>
      <c r="L18" s="1" t="s">
        <v>105</v>
      </c>
    </row>
    <row r="19" spans="7:12" x14ac:dyDescent="0.2">
      <c r="G19" s="104" t="str">
        <f>IF([17]l_ind_tot!G15&lt;&gt;0,[17]l_ind_tot!G15,"")</f>
        <v/>
      </c>
      <c r="H19" s="104" t="str">
        <f>IF([17]l_ind_tot!H15&lt;&gt;0,[17]l_ind_tot!H15,"")</f>
        <v/>
      </c>
      <c r="I19" s="104" t="str">
        <f>IF([17]l_ind_tot!I15&lt;&gt;0,[17]l_ind_tot!I15,"")</f>
        <v/>
      </c>
      <c r="J19" s="104" t="str">
        <f>IF([17]l_ind_tot!J15&lt;&gt;0,[17]l_ind_tot!J15,"")</f>
        <v/>
      </c>
      <c r="K19" s="104" t="str">
        <f>IF([17]l_ind_tot!K15&lt;&gt;0,[17]l_ind_tot!K15,"")</f>
        <v/>
      </c>
    </row>
    <row r="20" spans="7:12" x14ac:dyDescent="0.2">
      <c r="G20" s="104" t="str">
        <f>IF([17]l_ind_tot!G16&lt;&gt;0,[17]l_ind_tot!G16,"")</f>
        <v/>
      </c>
      <c r="H20" s="104" t="str">
        <f>IF([17]l_ind_tot!H16&lt;&gt;0,[17]l_ind_tot!H16,"")</f>
        <v/>
      </c>
      <c r="I20" s="104" t="str">
        <f>IF([17]l_ind_tot!I16&lt;&gt;0,[17]l_ind_tot!I16,"")</f>
        <v/>
      </c>
      <c r="J20" s="104" t="str">
        <f>IF([17]l_ind_tot!J16&lt;&gt;0,[17]l_ind_tot!J16,"")</f>
        <v/>
      </c>
      <c r="K20" s="104" t="str">
        <f>IF([17]l_ind_tot!K16&lt;&gt;0,[17]l_ind_tot!K16,"")</f>
        <v/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335-13F4-4431-A4E6-EAB30A211310}">
  <dimension ref="A1:H144"/>
  <sheetViews>
    <sheetView topLeftCell="A51" workbookViewId="0"/>
  </sheetViews>
  <sheetFormatPr baseColWidth="10" defaultColWidth="11.42578125" defaultRowHeight="12.75" x14ac:dyDescent="0.2"/>
  <cols>
    <col min="1" max="2" width="11.42578125" style="1"/>
    <col min="3" max="3" width="19" style="1" bestFit="1" customWidth="1"/>
    <col min="4" max="16384" width="11.42578125" style="1"/>
  </cols>
  <sheetData>
    <row r="1" spans="1:3" ht="15.75" x14ac:dyDescent="0.25">
      <c r="A1" s="41" t="s">
        <v>0</v>
      </c>
      <c r="B1" s="42" t="s">
        <v>106</v>
      </c>
    </row>
    <row r="2" spans="1:3" x14ac:dyDescent="0.2">
      <c r="A2" s="41" t="s">
        <v>24</v>
      </c>
      <c r="B2" s="41" t="s">
        <v>3</v>
      </c>
    </row>
    <row r="3" spans="1:3" x14ac:dyDescent="0.2">
      <c r="A3" s="1" t="s">
        <v>16</v>
      </c>
      <c r="B3" s="1" t="s">
        <v>122</v>
      </c>
    </row>
    <row r="5" spans="1:3" x14ac:dyDescent="0.2">
      <c r="A5" s="97" t="s">
        <v>20</v>
      </c>
      <c r="B5" s="97" t="s">
        <v>30</v>
      </c>
      <c r="C5" s="97" t="s">
        <v>22</v>
      </c>
    </row>
    <row r="6" spans="1:3" x14ac:dyDescent="0.2">
      <c r="A6" s="140">
        <v>2392884</v>
      </c>
      <c r="B6" s="93">
        <v>126</v>
      </c>
      <c r="C6" s="97"/>
    </row>
    <row r="7" spans="1:3" x14ac:dyDescent="0.2">
      <c r="A7" s="140">
        <v>7614</v>
      </c>
      <c r="B7" s="93">
        <v>126</v>
      </c>
      <c r="C7" s="97"/>
    </row>
    <row r="8" spans="1:3" x14ac:dyDescent="0.2">
      <c r="A8" s="140">
        <v>4704</v>
      </c>
      <c r="B8" s="93">
        <v>126</v>
      </c>
      <c r="C8" s="97"/>
    </row>
    <row r="9" spans="1:3" x14ac:dyDescent="0.2">
      <c r="A9" s="140">
        <v>3103</v>
      </c>
      <c r="B9" s="93">
        <v>126</v>
      </c>
      <c r="C9" s="97"/>
    </row>
    <row r="10" spans="1:3" x14ac:dyDescent="0.2">
      <c r="A10" s="140">
        <v>2424</v>
      </c>
      <c r="B10" s="93">
        <v>126</v>
      </c>
      <c r="C10" s="97"/>
    </row>
    <row r="11" spans="1:3" x14ac:dyDescent="0.2">
      <c r="A11" s="140">
        <v>2369</v>
      </c>
      <c r="B11" s="93">
        <v>126</v>
      </c>
      <c r="C11" s="97"/>
    </row>
    <row r="12" spans="1:3" x14ac:dyDescent="0.2">
      <c r="A12" s="140">
        <v>2074</v>
      </c>
      <c r="B12" s="93">
        <v>126</v>
      </c>
      <c r="C12" s="97"/>
    </row>
    <row r="13" spans="1:3" x14ac:dyDescent="0.2">
      <c r="A13" s="140">
        <v>1203</v>
      </c>
      <c r="B13" s="93">
        <v>126</v>
      </c>
      <c r="C13" s="97"/>
    </row>
    <row r="14" spans="1:3" x14ac:dyDescent="0.2">
      <c r="A14" s="140">
        <v>1199</v>
      </c>
      <c r="B14" s="93">
        <v>126</v>
      </c>
      <c r="C14" s="97"/>
    </row>
    <row r="15" spans="1:3" x14ac:dyDescent="0.2">
      <c r="A15" s="140">
        <v>1174</v>
      </c>
      <c r="B15" s="93">
        <v>126</v>
      </c>
      <c r="C15" s="97"/>
    </row>
    <row r="16" spans="1:3" x14ac:dyDescent="0.2">
      <c r="A16" s="140">
        <v>1071</v>
      </c>
      <c r="B16" s="93">
        <v>126</v>
      </c>
      <c r="C16" s="97"/>
    </row>
    <row r="17" spans="1:8" x14ac:dyDescent="0.2">
      <c r="A17" s="109">
        <v>744</v>
      </c>
      <c r="B17" s="110">
        <v>125.5</v>
      </c>
      <c r="C17" s="111"/>
    </row>
    <row r="18" spans="1:8" x14ac:dyDescent="0.2">
      <c r="A18" s="111">
        <v>701</v>
      </c>
      <c r="B18" s="112">
        <v>125.5</v>
      </c>
      <c r="C18" s="111"/>
    </row>
    <row r="19" spans="1:8" x14ac:dyDescent="0.2">
      <c r="A19" s="111">
        <v>557</v>
      </c>
      <c r="B19" s="112">
        <v>125.5</v>
      </c>
      <c r="C19" s="111"/>
    </row>
    <row r="20" spans="1:8" x14ac:dyDescent="0.2">
      <c r="A20" s="109">
        <v>539</v>
      </c>
      <c r="B20" s="110">
        <v>125.5</v>
      </c>
      <c r="C20" s="113"/>
    </row>
    <row r="21" spans="1:8" x14ac:dyDescent="0.2">
      <c r="A21" s="111">
        <v>509</v>
      </c>
      <c r="B21" s="112">
        <v>125.5</v>
      </c>
      <c r="C21" s="113"/>
    </row>
    <row r="22" spans="1:8" x14ac:dyDescent="0.2">
      <c r="A22" s="111">
        <v>497</v>
      </c>
      <c r="B22" s="112">
        <v>125.5</v>
      </c>
      <c r="C22" s="111"/>
    </row>
    <row r="23" spans="1:8" x14ac:dyDescent="0.2">
      <c r="A23" s="109">
        <v>478</v>
      </c>
      <c r="B23" s="110">
        <v>125.5</v>
      </c>
      <c r="C23" s="111"/>
    </row>
    <row r="24" spans="1:8" x14ac:dyDescent="0.2">
      <c r="A24" s="109">
        <v>457</v>
      </c>
      <c r="B24" s="110">
        <v>125.5</v>
      </c>
      <c r="C24" s="111"/>
    </row>
    <row r="25" spans="1:8" x14ac:dyDescent="0.2">
      <c r="A25" s="109">
        <v>433</v>
      </c>
      <c r="B25" s="110">
        <v>125.5</v>
      </c>
      <c r="C25" s="111"/>
    </row>
    <row r="26" spans="1:8" x14ac:dyDescent="0.2">
      <c r="A26" s="113">
        <v>429</v>
      </c>
      <c r="B26" s="104">
        <v>125.5</v>
      </c>
      <c r="C26" s="111"/>
    </row>
    <row r="27" spans="1:8" x14ac:dyDescent="0.2">
      <c r="A27" s="111">
        <v>427</v>
      </c>
      <c r="B27" s="112">
        <v>125.5</v>
      </c>
      <c r="C27" s="111"/>
    </row>
    <row r="28" spans="1:8" x14ac:dyDescent="0.2">
      <c r="A28" s="111">
        <v>388</v>
      </c>
      <c r="B28" s="112">
        <v>125.5</v>
      </c>
      <c r="C28" s="111"/>
    </row>
    <row r="29" spans="1:8" x14ac:dyDescent="0.2">
      <c r="A29" s="113">
        <v>383</v>
      </c>
      <c r="B29" s="104">
        <v>125.5</v>
      </c>
      <c r="C29" s="111"/>
      <c r="G29" s="140"/>
      <c r="H29" s="93"/>
    </row>
    <row r="30" spans="1:8" x14ac:dyDescent="0.2">
      <c r="A30" s="111">
        <v>374</v>
      </c>
      <c r="B30" s="112">
        <v>125.5</v>
      </c>
      <c r="C30" s="111"/>
      <c r="G30" s="140"/>
      <c r="H30" s="93"/>
    </row>
    <row r="31" spans="1:8" x14ac:dyDescent="0.2">
      <c r="A31" s="111">
        <v>351</v>
      </c>
      <c r="B31" s="112">
        <v>125.5</v>
      </c>
      <c r="C31" s="111"/>
      <c r="G31" s="140"/>
      <c r="H31" s="93"/>
    </row>
    <row r="32" spans="1:8" x14ac:dyDescent="0.2">
      <c r="A32" s="111">
        <v>350</v>
      </c>
      <c r="B32" s="112">
        <v>125.5</v>
      </c>
      <c r="C32" s="113"/>
      <c r="G32" s="140"/>
      <c r="H32" s="93"/>
    </row>
    <row r="33" spans="1:8" x14ac:dyDescent="0.2">
      <c r="A33" s="109">
        <v>344</v>
      </c>
      <c r="B33" s="110">
        <v>125.5</v>
      </c>
      <c r="C33" s="111"/>
      <c r="G33" s="140"/>
      <c r="H33" s="93"/>
    </row>
    <row r="34" spans="1:8" x14ac:dyDescent="0.2">
      <c r="A34" s="111">
        <v>340</v>
      </c>
      <c r="B34" s="112">
        <v>125.5</v>
      </c>
      <c r="C34" s="111"/>
      <c r="G34" s="140"/>
      <c r="H34" s="93"/>
    </row>
    <row r="35" spans="1:8" x14ac:dyDescent="0.2">
      <c r="A35" s="111">
        <v>336</v>
      </c>
      <c r="B35" s="112">
        <v>125.5</v>
      </c>
      <c r="C35" s="111"/>
      <c r="G35" s="140"/>
      <c r="H35" s="93"/>
    </row>
    <row r="36" spans="1:8" x14ac:dyDescent="0.2">
      <c r="A36" s="111">
        <v>324</v>
      </c>
      <c r="B36" s="112">
        <v>125.5</v>
      </c>
      <c r="C36" s="113"/>
      <c r="G36" s="140"/>
      <c r="H36" s="93"/>
    </row>
    <row r="37" spans="1:8" x14ac:dyDescent="0.2">
      <c r="A37" s="109">
        <v>313</v>
      </c>
      <c r="B37" s="110">
        <v>125.5</v>
      </c>
      <c r="C37" s="111"/>
      <c r="G37" s="140"/>
      <c r="H37" s="93"/>
    </row>
    <row r="38" spans="1:8" x14ac:dyDescent="0.2">
      <c r="A38" s="113">
        <v>306</v>
      </c>
      <c r="B38" s="104">
        <v>125.5</v>
      </c>
      <c r="C38" s="111"/>
      <c r="G38" s="140"/>
      <c r="H38" s="93"/>
    </row>
    <row r="39" spans="1:8" x14ac:dyDescent="0.2">
      <c r="A39" s="111">
        <v>274</v>
      </c>
      <c r="B39" s="112">
        <v>125.5</v>
      </c>
      <c r="C39" s="111"/>
      <c r="G39" s="140"/>
      <c r="H39" s="93"/>
    </row>
    <row r="40" spans="1:8" x14ac:dyDescent="0.2">
      <c r="A40" s="109">
        <v>256</v>
      </c>
      <c r="B40" s="110">
        <v>125.5</v>
      </c>
      <c r="C40" s="111"/>
    </row>
    <row r="41" spans="1:8" x14ac:dyDescent="0.2">
      <c r="A41" s="113">
        <v>253</v>
      </c>
      <c r="B41" s="104">
        <v>125.5</v>
      </c>
      <c r="C41" s="111"/>
    </row>
    <row r="42" spans="1:8" x14ac:dyDescent="0.2">
      <c r="A42" s="109">
        <v>252</v>
      </c>
      <c r="B42" s="110">
        <v>125.5</v>
      </c>
      <c r="C42" s="111"/>
    </row>
    <row r="43" spans="1:8" x14ac:dyDescent="0.2">
      <c r="A43" s="111">
        <v>248</v>
      </c>
      <c r="B43" s="112">
        <v>125.5</v>
      </c>
      <c r="C43" s="111"/>
    </row>
    <row r="44" spans="1:8" x14ac:dyDescent="0.2">
      <c r="A44" s="111">
        <v>242</v>
      </c>
      <c r="B44" s="112">
        <v>125.5</v>
      </c>
      <c r="C44" s="111"/>
    </row>
    <row r="45" spans="1:8" x14ac:dyDescent="0.2">
      <c r="A45" s="109">
        <v>221</v>
      </c>
      <c r="B45" s="110">
        <v>125.5</v>
      </c>
      <c r="C45" s="113"/>
    </row>
    <row r="46" spans="1:8" x14ac:dyDescent="0.2">
      <c r="A46" s="111">
        <v>218</v>
      </c>
      <c r="B46" s="112">
        <v>125.5</v>
      </c>
      <c r="C46" s="111"/>
    </row>
    <row r="47" spans="1:8" x14ac:dyDescent="0.2">
      <c r="A47" s="109">
        <v>217</v>
      </c>
      <c r="B47" s="110">
        <v>125.5</v>
      </c>
      <c r="C47" s="113"/>
    </row>
    <row r="48" spans="1:8" x14ac:dyDescent="0.2">
      <c r="A48" s="111">
        <v>211</v>
      </c>
      <c r="B48" s="112">
        <v>125.5</v>
      </c>
      <c r="C48" s="111"/>
    </row>
    <row r="49" spans="1:3" x14ac:dyDescent="0.2">
      <c r="A49" s="109">
        <v>209</v>
      </c>
      <c r="B49" s="110">
        <v>125.5</v>
      </c>
      <c r="C49" s="113"/>
    </row>
    <row r="50" spans="1:3" x14ac:dyDescent="0.2">
      <c r="A50" s="111">
        <v>207</v>
      </c>
      <c r="B50" s="112">
        <v>125.5</v>
      </c>
      <c r="C50" s="111"/>
    </row>
    <row r="51" spans="1:3" x14ac:dyDescent="0.2">
      <c r="A51" s="111">
        <v>197</v>
      </c>
      <c r="B51" s="112">
        <v>125.5</v>
      </c>
      <c r="C51" s="111"/>
    </row>
    <row r="52" spans="1:3" x14ac:dyDescent="0.2">
      <c r="A52" s="111">
        <v>189</v>
      </c>
      <c r="B52" s="112">
        <v>125.5</v>
      </c>
      <c r="C52" s="111"/>
    </row>
    <row r="53" spans="1:3" x14ac:dyDescent="0.2">
      <c r="A53" s="111">
        <v>188</v>
      </c>
      <c r="B53" s="112">
        <v>125.5</v>
      </c>
      <c r="C53" s="111"/>
    </row>
    <row r="54" spans="1:3" x14ac:dyDescent="0.2">
      <c r="A54" s="111">
        <v>187</v>
      </c>
      <c r="B54" s="112">
        <v>125.5</v>
      </c>
      <c r="C54" s="111"/>
    </row>
    <row r="55" spans="1:3" x14ac:dyDescent="0.2">
      <c r="A55" s="111">
        <v>186</v>
      </c>
      <c r="B55" s="112">
        <v>125.5</v>
      </c>
      <c r="C55" s="111"/>
    </row>
    <row r="56" spans="1:3" x14ac:dyDescent="0.2">
      <c r="A56" s="111">
        <v>184</v>
      </c>
      <c r="B56" s="112">
        <v>125.5</v>
      </c>
      <c r="C56" s="111"/>
    </row>
    <row r="57" spans="1:3" x14ac:dyDescent="0.2">
      <c r="A57" s="109">
        <v>178</v>
      </c>
      <c r="B57" s="110">
        <v>125.5</v>
      </c>
      <c r="C57" s="113"/>
    </row>
    <row r="58" spans="1:3" x14ac:dyDescent="0.2">
      <c r="A58" s="109">
        <v>175</v>
      </c>
      <c r="B58" s="110">
        <v>125.5</v>
      </c>
      <c r="C58" s="113"/>
    </row>
    <row r="59" spans="1:3" x14ac:dyDescent="0.2">
      <c r="A59" s="109">
        <v>163</v>
      </c>
      <c r="B59" s="110">
        <v>125.5</v>
      </c>
      <c r="C59" s="111"/>
    </row>
    <row r="60" spans="1:3" x14ac:dyDescent="0.2">
      <c r="A60" s="113">
        <v>161</v>
      </c>
      <c r="B60" s="104">
        <v>125.5</v>
      </c>
      <c r="C60" s="111"/>
    </row>
    <row r="61" spans="1:3" x14ac:dyDescent="0.2">
      <c r="A61" s="109">
        <v>155</v>
      </c>
      <c r="B61" s="110">
        <v>125.5</v>
      </c>
      <c r="C61" s="113"/>
    </row>
    <row r="62" spans="1:3" x14ac:dyDescent="0.2">
      <c r="A62" s="113">
        <v>143</v>
      </c>
      <c r="B62" s="104">
        <v>125.5</v>
      </c>
      <c r="C62" s="113"/>
    </row>
    <row r="63" spans="1:3" x14ac:dyDescent="0.2">
      <c r="A63" s="111">
        <v>141</v>
      </c>
      <c r="B63" s="112">
        <v>125.5</v>
      </c>
      <c r="C63" s="111"/>
    </row>
    <row r="64" spans="1:3" x14ac:dyDescent="0.2">
      <c r="A64" s="111">
        <v>139</v>
      </c>
      <c r="B64" s="112">
        <v>125.5</v>
      </c>
      <c r="C64" s="111"/>
    </row>
    <row r="65" spans="1:3" x14ac:dyDescent="0.2">
      <c r="A65" s="111">
        <v>138</v>
      </c>
      <c r="B65" s="112">
        <v>125.5</v>
      </c>
      <c r="C65" s="113"/>
    </row>
    <row r="66" spans="1:3" x14ac:dyDescent="0.2">
      <c r="A66" s="109">
        <v>138</v>
      </c>
      <c r="B66" s="110">
        <v>125.5</v>
      </c>
      <c r="C66" s="113"/>
    </row>
    <row r="67" spans="1:3" x14ac:dyDescent="0.2">
      <c r="A67" s="111">
        <v>136</v>
      </c>
      <c r="B67" s="112">
        <v>125.5</v>
      </c>
      <c r="C67" s="113"/>
    </row>
    <row r="68" spans="1:3" x14ac:dyDescent="0.2">
      <c r="A68" s="113">
        <v>136</v>
      </c>
      <c r="B68" s="104">
        <v>125.5</v>
      </c>
      <c r="C68" s="111"/>
    </row>
    <row r="69" spans="1:3" x14ac:dyDescent="0.2">
      <c r="A69" s="109">
        <v>136</v>
      </c>
      <c r="B69" s="110">
        <v>125.5</v>
      </c>
      <c r="C69" s="113"/>
    </row>
    <row r="70" spans="1:3" x14ac:dyDescent="0.2">
      <c r="A70" s="109">
        <v>135</v>
      </c>
      <c r="B70" s="110">
        <v>125.5</v>
      </c>
      <c r="C70" s="114"/>
    </row>
    <row r="71" spans="1:3" x14ac:dyDescent="0.2">
      <c r="A71" s="113">
        <v>134</v>
      </c>
      <c r="B71" s="104">
        <v>125.5</v>
      </c>
      <c r="C71" s="111"/>
    </row>
    <row r="72" spans="1:3" x14ac:dyDescent="0.2">
      <c r="A72" s="109">
        <v>133</v>
      </c>
      <c r="B72" s="110">
        <v>125.5</v>
      </c>
      <c r="C72" s="113"/>
    </row>
    <row r="73" spans="1:3" x14ac:dyDescent="0.2">
      <c r="A73" s="111">
        <v>131</v>
      </c>
      <c r="B73" s="112">
        <v>125.5</v>
      </c>
      <c r="C73" s="113"/>
    </row>
    <row r="74" spans="1:3" x14ac:dyDescent="0.2">
      <c r="A74" s="111">
        <v>127</v>
      </c>
      <c r="B74" s="112">
        <v>125.5</v>
      </c>
      <c r="C74" s="111"/>
    </row>
    <row r="75" spans="1:3" x14ac:dyDescent="0.2">
      <c r="A75" s="109">
        <v>126</v>
      </c>
      <c r="B75" s="110">
        <v>125.5</v>
      </c>
      <c r="C75" s="111"/>
    </row>
    <row r="76" spans="1:3" x14ac:dyDescent="0.2">
      <c r="A76" s="113">
        <v>125</v>
      </c>
      <c r="B76" s="104">
        <v>125.5</v>
      </c>
      <c r="C76" s="111"/>
    </row>
    <row r="77" spans="1:3" x14ac:dyDescent="0.2">
      <c r="A77" s="109">
        <v>124</v>
      </c>
      <c r="B77" s="110">
        <v>125.5</v>
      </c>
      <c r="C77" s="111"/>
    </row>
    <row r="78" spans="1:3" x14ac:dyDescent="0.2">
      <c r="A78" s="109">
        <v>123</v>
      </c>
      <c r="B78" s="110">
        <v>125.5</v>
      </c>
      <c r="C78" s="111"/>
    </row>
    <row r="79" spans="1:3" x14ac:dyDescent="0.2">
      <c r="A79" s="114">
        <v>123</v>
      </c>
      <c r="B79" s="115">
        <v>125.5</v>
      </c>
      <c r="C79" s="114">
        <v>123</v>
      </c>
    </row>
    <row r="80" spans="1:3" x14ac:dyDescent="0.2">
      <c r="A80" s="111">
        <v>119</v>
      </c>
      <c r="B80" s="112">
        <v>125.5</v>
      </c>
      <c r="C80" s="111"/>
    </row>
    <row r="81" spans="1:3" x14ac:dyDescent="0.2">
      <c r="A81" s="113">
        <v>118</v>
      </c>
      <c r="B81" s="104">
        <v>125.5</v>
      </c>
      <c r="C81" s="111"/>
    </row>
    <row r="82" spans="1:3" x14ac:dyDescent="0.2">
      <c r="A82" s="111">
        <v>116</v>
      </c>
      <c r="B82" s="112">
        <v>125.5</v>
      </c>
      <c r="C82" s="111"/>
    </row>
    <row r="83" spans="1:3" x14ac:dyDescent="0.2">
      <c r="A83" s="111">
        <v>115</v>
      </c>
      <c r="B83" s="112">
        <v>125.5</v>
      </c>
      <c r="C83" s="113"/>
    </row>
    <row r="84" spans="1:3" x14ac:dyDescent="0.2">
      <c r="A84" s="111">
        <v>114</v>
      </c>
      <c r="B84" s="112">
        <v>125.5</v>
      </c>
      <c r="C84" s="113"/>
    </row>
    <row r="85" spans="1:3" x14ac:dyDescent="0.2">
      <c r="A85" s="109">
        <v>114</v>
      </c>
      <c r="B85" s="110">
        <v>125.5</v>
      </c>
      <c r="C85" s="113"/>
    </row>
    <row r="86" spans="1:3" x14ac:dyDescent="0.2">
      <c r="A86" s="111">
        <v>112</v>
      </c>
      <c r="B86" s="112">
        <v>125.5</v>
      </c>
      <c r="C86" s="111"/>
    </row>
    <row r="87" spans="1:3" x14ac:dyDescent="0.2">
      <c r="A87" s="111">
        <v>110</v>
      </c>
      <c r="B87" s="112">
        <v>125.5</v>
      </c>
      <c r="C87" s="111"/>
    </row>
    <row r="88" spans="1:3" x14ac:dyDescent="0.2">
      <c r="A88" s="111">
        <v>109</v>
      </c>
      <c r="B88" s="112">
        <v>125.5</v>
      </c>
      <c r="C88" s="111"/>
    </row>
    <row r="89" spans="1:3" x14ac:dyDescent="0.2">
      <c r="A89" s="111">
        <v>109</v>
      </c>
      <c r="B89" s="112">
        <v>125.5</v>
      </c>
      <c r="C89" s="111"/>
    </row>
    <row r="90" spans="1:3" x14ac:dyDescent="0.2">
      <c r="A90" s="114">
        <v>108</v>
      </c>
      <c r="B90" s="115">
        <v>125.5</v>
      </c>
      <c r="C90" s="114">
        <v>108</v>
      </c>
    </row>
    <row r="91" spans="1:3" x14ac:dyDescent="0.2">
      <c r="A91" s="109">
        <v>107</v>
      </c>
      <c r="B91" s="110">
        <v>125.5</v>
      </c>
    </row>
    <row r="92" spans="1:3" x14ac:dyDescent="0.2">
      <c r="A92" s="111">
        <v>104</v>
      </c>
      <c r="B92" s="112">
        <v>125.5</v>
      </c>
      <c r="C92" s="113"/>
    </row>
    <row r="93" spans="1:3" x14ac:dyDescent="0.2">
      <c r="A93" s="111">
        <v>103</v>
      </c>
      <c r="B93" s="112">
        <v>125.5</v>
      </c>
      <c r="C93" s="111"/>
    </row>
    <row r="94" spans="1:3" x14ac:dyDescent="0.2">
      <c r="A94" s="109">
        <v>103</v>
      </c>
      <c r="B94" s="110">
        <v>125.5</v>
      </c>
      <c r="C94" s="111"/>
    </row>
    <row r="95" spans="1:3" x14ac:dyDescent="0.2">
      <c r="A95" s="109">
        <v>102</v>
      </c>
      <c r="B95" s="110">
        <v>125.5</v>
      </c>
      <c r="C95" s="111"/>
    </row>
    <row r="96" spans="1:3" x14ac:dyDescent="0.2">
      <c r="A96" s="109">
        <v>102</v>
      </c>
      <c r="B96" s="110">
        <v>125.5</v>
      </c>
      <c r="C96" s="111"/>
    </row>
    <row r="97" spans="1:3" x14ac:dyDescent="0.2">
      <c r="A97" s="113">
        <v>98</v>
      </c>
      <c r="B97" s="104">
        <v>125.5</v>
      </c>
      <c r="C97" s="111"/>
    </row>
    <row r="98" spans="1:3" x14ac:dyDescent="0.2">
      <c r="A98" s="111">
        <v>95</v>
      </c>
      <c r="B98" s="112">
        <v>125.5</v>
      </c>
      <c r="C98" s="113"/>
    </row>
    <row r="99" spans="1:3" x14ac:dyDescent="0.2">
      <c r="A99" s="109">
        <v>95</v>
      </c>
      <c r="B99" s="110">
        <v>125.5</v>
      </c>
      <c r="C99" s="111"/>
    </row>
    <row r="100" spans="1:3" x14ac:dyDescent="0.2">
      <c r="A100" s="109">
        <v>91</v>
      </c>
      <c r="B100" s="110">
        <v>125.5</v>
      </c>
      <c r="C100" s="111"/>
    </row>
    <row r="101" spans="1:3" x14ac:dyDescent="0.2">
      <c r="A101" s="109">
        <v>90</v>
      </c>
      <c r="B101" s="110">
        <v>125.5</v>
      </c>
      <c r="C101" s="113"/>
    </row>
    <row r="102" spans="1:3" x14ac:dyDescent="0.2">
      <c r="A102" s="113">
        <v>87</v>
      </c>
      <c r="B102" s="104">
        <v>125.5</v>
      </c>
      <c r="C102" s="113"/>
    </row>
    <row r="103" spans="1:3" x14ac:dyDescent="0.2">
      <c r="A103" s="109">
        <v>84</v>
      </c>
      <c r="B103" s="110">
        <v>125.5</v>
      </c>
      <c r="C103" s="111"/>
    </row>
    <row r="104" spans="1:3" x14ac:dyDescent="0.2">
      <c r="A104" s="111">
        <v>79</v>
      </c>
      <c r="B104" s="112">
        <v>125.5</v>
      </c>
      <c r="C104" s="111"/>
    </row>
    <row r="105" spans="1:3" x14ac:dyDescent="0.2">
      <c r="A105" s="111">
        <v>76</v>
      </c>
      <c r="B105" s="112">
        <v>125.5</v>
      </c>
      <c r="C105" s="111"/>
    </row>
    <row r="106" spans="1:3" x14ac:dyDescent="0.2">
      <c r="A106" s="113">
        <v>76</v>
      </c>
      <c r="B106" s="104">
        <v>125.5</v>
      </c>
      <c r="C106" s="111"/>
    </row>
    <row r="107" spans="1:3" x14ac:dyDescent="0.2">
      <c r="A107" s="109">
        <v>75</v>
      </c>
      <c r="B107" s="110">
        <v>125.5</v>
      </c>
      <c r="C107" s="111"/>
    </row>
    <row r="108" spans="1:3" x14ac:dyDescent="0.2">
      <c r="A108" s="111">
        <v>73</v>
      </c>
      <c r="B108" s="112">
        <v>125.5</v>
      </c>
      <c r="C108" s="111"/>
    </row>
    <row r="109" spans="1:3" x14ac:dyDescent="0.2">
      <c r="A109" s="109">
        <v>71</v>
      </c>
      <c r="B109" s="110">
        <v>125.5</v>
      </c>
      <c r="C109" s="113"/>
    </row>
    <row r="110" spans="1:3" x14ac:dyDescent="0.2">
      <c r="A110" s="109">
        <v>70</v>
      </c>
      <c r="B110" s="110">
        <v>125.5</v>
      </c>
      <c r="C110" s="111"/>
    </row>
    <row r="111" spans="1:3" x14ac:dyDescent="0.2">
      <c r="A111" s="109">
        <v>70</v>
      </c>
      <c r="B111" s="110">
        <v>125.5</v>
      </c>
      <c r="C111" s="111"/>
    </row>
    <row r="112" spans="1:3" x14ac:dyDescent="0.2">
      <c r="A112" s="109">
        <v>69</v>
      </c>
      <c r="B112" s="110">
        <v>125.5</v>
      </c>
      <c r="C112" s="111"/>
    </row>
    <row r="113" spans="1:3" x14ac:dyDescent="0.2">
      <c r="A113" s="114">
        <v>69</v>
      </c>
      <c r="B113" s="115">
        <v>125.5</v>
      </c>
      <c r="C113" s="114">
        <v>69</v>
      </c>
    </row>
    <row r="114" spans="1:3" x14ac:dyDescent="0.2">
      <c r="A114" s="114">
        <v>64</v>
      </c>
      <c r="B114" s="115">
        <v>125.5</v>
      </c>
      <c r="C114" s="114">
        <v>64</v>
      </c>
    </row>
    <row r="115" spans="1:3" x14ac:dyDescent="0.2">
      <c r="A115" s="109">
        <v>62</v>
      </c>
      <c r="B115" s="110">
        <v>125.5</v>
      </c>
      <c r="C115" s="113"/>
    </row>
    <row r="116" spans="1:3" x14ac:dyDescent="0.2">
      <c r="A116" s="109">
        <v>60</v>
      </c>
      <c r="B116" s="110">
        <v>125.5</v>
      </c>
      <c r="C116" s="111"/>
    </row>
    <row r="117" spans="1:3" x14ac:dyDescent="0.2">
      <c r="A117" s="111">
        <v>55</v>
      </c>
      <c r="B117" s="112">
        <v>125.5</v>
      </c>
      <c r="C117" s="111"/>
    </row>
    <row r="118" spans="1:3" x14ac:dyDescent="0.2">
      <c r="A118" s="111">
        <v>54</v>
      </c>
      <c r="B118" s="112">
        <v>125.5</v>
      </c>
      <c r="C118" s="113"/>
    </row>
    <row r="119" spans="1:3" x14ac:dyDescent="0.2">
      <c r="A119" s="111">
        <v>53</v>
      </c>
      <c r="B119" s="112">
        <v>125.5</v>
      </c>
      <c r="C119" s="113"/>
    </row>
    <row r="120" spans="1:3" x14ac:dyDescent="0.2">
      <c r="A120" s="109">
        <v>52</v>
      </c>
      <c r="B120" s="110">
        <v>125.5</v>
      </c>
      <c r="C120" s="114"/>
    </row>
    <row r="121" spans="1:3" x14ac:dyDescent="0.2">
      <c r="A121" s="114">
        <v>52</v>
      </c>
      <c r="B121" s="115">
        <v>125.5</v>
      </c>
      <c r="C121" s="114">
        <v>52</v>
      </c>
    </row>
    <row r="122" spans="1:3" x14ac:dyDescent="0.2">
      <c r="A122" s="114">
        <v>51</v>
      </c>
      <c r="B122" s="115">
        <v>125.5</v>
      </c>
      <c r="C122" s="114">
        <v>51</v>
      </c>
    </row>
    <row r="123" spans="1:3" x14ac:dyDescent="0.2">
      <c r="A123" s="111">
        <v>50</v>
      </c>
      <c r="B123" s="112">
        <v>125.5</v>
      </c>
      <c r="C123" s="113"/>
    </row>
    <row r="124" spans="1:3" x14ac:dyDescent="0.2">
      <c r="A124" s="109">
        <v>50</v>
      </c>
      <c r="B124" s="110">
        <v>125.5</v>
      </c>
      <c r="C124" s="114"/>
    </row>
    <row r="125" spans="1:3" x14ac:dyDescent="0.2">
      <c r="A125" s="109">
        <v>50</v>
      </c>
      <c r="B125" s="110">
        <v>125.5</v>
      </c>
      <c r="C125" s="113"/>
    </row>
    <row r="126" spans="1:3" x14ac:dyDescent="0.2">
      <c r="A126" s="109">
        <v>50</v>
      </c>
      <c r="B126" s="110">
        <v>125.5</v>
      </c>
      <c r="C126" s="113"/>
    </row>
    <row r="127" spans="1:3" x14ac:dyDescent="0.2">
      <c r="A127" s="109">
        <v>49</v>
      </c>
      <c r="B127" s="110">
        <v>125.5</v>
      </c>
      <c r="C127" s="111"/>
    </row>
    <row r="128" spans="1:3" x14ac:dyDescent="0.2">
      <c r="A128" s="111">
        <v>46</v>
      </c>
      <c r="B128" s="112">
        <v>125.5</v>
      </c>
      <c r="C128" s="113"/>
    </row>
    <row r="129" spans="1:3" x14ac:dyDescent="0.2">
      <c r="A129" s="109">
        <v>46</v>
      </c>
      <c r="B129" s="110">
        <v>125.5</v>
      </c>
      <c r="C129" s="111"/>
    </row>
    <row r="130" spans="1:3" x14ac:dyDescent="0.2">
      <c r="A130" s="114">
        <v>46</v>
      </c>
      <c r="B130" s="115">
        <v>125.5</v>
      </c>
      <c r="C130" s="114">
        <v>46</v>
      </c>
    </row>
    <row r="131" spans="1:3" x14ac:dyDescent="0.2">
      <c r="A131" s="109">
        <v>45</v>
      </c>
      <c r="B131" s="110">
        <v>125.5</v>
      </c>
      <c r="C131" s="114"/>
    </row>
    <row r="132" spans="1:3" x14ac:dyDescent="0.2">
      <c r="A132" s="109">
        <v>43</v>
      </c>
      <c r="B132" s="110">
        <v>125.5</v>
      </c>
      <c r="C132" s="111"/>
    </row>
    <row r="133" spans="1:3" x14ac:dyDescent="0.2">
      <c r="A133" s="109">
        <v>34</v>
      </c>
      <c r="B133" s="110">
        <v>125.5</v>
      </c>
      <c r="C133" s="111"/>
    </row>
    <row r="134" spans="1:3" x14ac:dyDescent="0.2">
      <c r="A134" s="109">
        <v>29</v>
      </c>
      <c r="B134" s="110">
        <v>125.5</v>
      </c>
    </row>
    <row r="135" spans="1:3" x14ac:dyDescent="0.2">
      <c r="A135" s="109">
        <v>26</v>
      </c>
      <c r="B135" s="110">
        <v>125.5</v>
      </c>
    </row>
    <row r="136" spans="1:3" x14ac:dyDescent="0.2">
      <c r="A136" s="111">
        <v>22</v>
      </c>
      <c r="B136" s="112">
        <v>125.5</v>
      </c>
      <c r="C136" s="111"/>
    </row>
    <row r="137" spans="1:3" x14ac:dyDescent="0.2">
      <c r="A137" s="111">
        <v>14</v>
      </c>
      <c r="B137" s="112">
        <v>125.5</v>
      </c>
    </row>
    <row r="138" spans="1:3" x14ac:dyDescent="0.2">
      <c r="A138" s="111">
        <v>13</v>
      </c>
      <c r="B138" s="112">
        <v>125.5</v>
      </c>
      <c r="C138" s="111"/>
    </row>
    <row r="139" spans="1:3" x14ac:dyDescent="0.2">
      <c r="A139" s="1">
        <v>11</v>
      </c>
      <c r="B139" s="104">
        <v>125.5</v>
      </c>
      <c r="C139" s="111"/>
    </row>
    <row r="140" spans="1:3" x14ac:dyDescent="0.2">
      <c r="A140" s="111">
        <v>11</v>
      </c>
      <c r="B140" s="112">
        <v>125.5</v>
      </c>
    </row>
    <row r="141" spans="1:3" x14ac:dyDescent="0.2">
      <c r="A141" s="109">
        <v>9</v>
      </c>
      <c r="B141" s="110">
        <v>125.5</v>
      </c>
      <c r="C141" s="111"/>
    </row>
    <row r="142" spans="1:3" x14ac:dyDescent="0.2">
      <c r="A142" s="1">
        <v>4</v>
      </c>
      <c r="B142" s="104">
        <v>125.5</v>
      </c>
      <c r="C142" s="111"/>
    </row>
    <row r="143" spans="1:3" x14ac:dyDescent="0.2">
      <c r="A143" s="1">
        <v>1</v>
      </c>
      <c r="B143" s="104">
        <v>125.5</v>
      </c>
      <c r="C143" s="111"/>
    </row>
    <row r="144" spans="1:3" x14ac:dyDescent="0.2">
      <c r="A144" s="109">
        <v>0</v>
      </c>
      <c r="B144" s="110">
        <v>125.5</v>
      </c>
      <c r="C144" s="1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6741-F52F-4877-A835-A81136EEA7DA}">
  <dimension ref="A1:BZ12"/>
  <sheetViews>
    <sheetView workbookViewId="0"/>
  </sheetViews>
  <sheetFormatPr baseColWidth="10" defaultColWidth="11.42578125" defaultRowHeight="15" x14ac:dyDescent="0.3"/>
  <cols>
    <col min="1" max="1" width="11.140625" style="44" bestFit="1" customWidth="1"/>
    <col min="2" max="2" width="12.140625" style="44" bestFit="1" customWidth="1"/>
    <col min="3" max="4" width="16.42578125" style="44" bestFit="1" customWidth="1"/>
    <col min="5" max="16384" width="11.42578125" style="44"/>
  </cols>
  <sheetData>
    <row r="1" spans="1:78" ht="16.5" x14ac:dyDescent="0.3">
      <c r="A1" s="41" t="s">
        <v>0</v>
      </c>
      <c r="B1" s="42" t="s">
        <v>31</v>
      </c>
    </row>
    <row r="2" spans="1:78" x14ac:dyDescent="0.3">
      <c r="A2" s="41" t="s">
        <v>24</v>
      </c>
      <c r="B2" s="41" t="s">
        <v>3</v>
      </c>
    </row>
    <row r="3" spans="1:78" x14ac:dyDescent="0.3">
      <c r="A3" s="41" t="s">
        <v>16</v>
      </c>
      <c r="B3" s="41"/>
    </row>
    <row r="5" spans="1:78" x14ac:dyDescent="0.3">
      <c r="A5" s="41"/>
      <c r="B5" s="45">
        <v>44561</v>
      </c>
      <c r="C5" s="45">
        <v>44651</v>
      </c>
      <c r="D5" s="45">
        <v>44742</v>
      </c>
      <c r="E5" s="45">
        <v>44834</v>
      </c>
      <c r="F5" s="108">
        <v>44926</v>
      </c>
      <c r="H5" s="46" t="s">
        <v>25</v>
      </c>
      <c r="I5" s="46" t="s">
        <v>25</v>
      </c>
      <c r="J5" s="46" t="s">
        <v>25</v>
      </c>
      <c r="K5" s="46" t="s">
        <v>25</v>
      </c>
      <c r="L5" s="46" t="s">
        <v>25</v>
      </c>
      <c r="M5" s="46" t="s">
        <v>25</v>
      </c>
      <c r="N5" s="46" t="s">
        <v>25</v>
      </c>
      <c r="O5" s="46" t="s">
        <v>25</v>
      </c>
      <c r="P5" s="46" t="s">
        <v>25</v>
      </c>
      <c r="Q5" s="46" t="s">
        <v>25</v>
      </c>
      <c r="R5" s="46" t="s">
        <v>25</v>
      </c>
      <c r="S5" s="46" t="s">
        <v>25</v>
      </c>
      <c r="T5" s="46" t="s">
        <v>25</v>
      </c>
      <c r="U5" s="46" t="s">
        <v>25</v>
      </c>
      <c r="V5" s="46" t="s">
        <v>25</v>
      </c>
      <c r="W5" s="46" t="s">
        <v>25</v>
      </c>
      <c r="X5" s="46" t="s">
        <v>25</v>
      </c>
      <c r="Y5" s="46" t="s">
        <v>25</v>
      </c>
      <c r="Z5" s="46" t="s">
        <v>25</v>
      </c>
      <c r="AA5" s="46" t="s">
        <v>25</v>
      </c>
      <c r="AB5" s="46" t="s">
        <v>25</v>
      </c>
      <c r="AC5" s="46" t="s">
        <v>25</v>
      </c>
      <c r="AD5" s="46" t="s">
        <v>25</v>
      </c>
      <c r="AE5" s="46" t="s">
        <v>25</v>
      </c>
      <c r="AF5" s="46" t="s">
        <v>25</v>
      </c>
      <c r="AG5" s="46" t="s">
        <v>25</v>
      </c>
      <c r="AH5" s="46" t="s">
        <v>25</v>
      </c>
      <c r="AI5" s="46" t="s">
        <v>25</v>
      </c>
      <c r="AJ5" s="46" t="s">
        <v>25</v>
      </c>
      <c r="AK5" s="46" t="s">
        <v>25</v>
      </c>
      <c r="AL5" s="46" t="s">
        <v>25</v>
      </c>
      <c r="AM5" s="46" t="s">
        <v>25</v>
      </c>
      <c r="AN5" s="46" t="s">
        <v>25</v>
      </c>
      <c r="AO5" s="46" t="s">
        <v>25</v>
      </c>
      <c r="AP5" s="46" t="s">
        <v>25</v>
      </c>
      <c r="AQ5" s="46" t="s">
        <v>25</v>
      </c>
      <c r="AR5" s="46" t="s">
        <v>25</v>
      </c>
      <c r="AS5" s="46" t="s">
        <v>25</v>
      </c>
      <c r="AT5" s="46" t="s">
        <v>25</v>
      </c>
      <c r="AU5" s="46" t="s">
        <v>25</v>
      </c>
      <c r="AV5" s="46" t="s">
        <v>25</v>
      </c>
      <c r="AW5" s="46" t="s">
        <v>25</v>
      </c>
      <c r="AX5" s="46" t="s">
        <v>25</v>
      </c>
      <c r="AY5" s="46" t="s">
        <v>25</v>
      </c>
      <c r="AZ5" s="46" t="s">
        <v>25</v>
      </c>
      <c r="BA5" s="46" t="s">
        <v>25</v>
      </c>
      <c r="BB5" s="46" t="s">
        <v>25</v>
      </c>
      <c r="BC5" s="46" t="s">
        <v>25</v>
      </c>
      <c r="BD5" s="46" t="s">
        <v>25</v>
      </c>
      <c r="BE5" s="46" t="s">
        <v>25</v>
      </c>
      <c r="BF5" s="46" t="s">
        <v>25</v>
      </c>
      <c r="BG5" s="46" t="s">
        <v>25</v>
      </c>
      <c r="BH5" s="46" t="s">
        <v>25</v>
      </c>
      <c r="BI5" s="46" t="s">
        <v>25</v>
      </c>
      <c r="BJ5" s="46" t="s">
        <v>25</v>
      </c>
      <c r="BK5" s="46" t="s">
        <v>25</v>
      </c>
      <c r="BL5" s="46" t="s">
        <v>25</v>
      </c>
      <c r="BM5" s="46" t="s">
        <v>25</v>
      </c>
      <c r="BN5" s="46" t="s">
        <v>25</v>
      </c>
      <c r="BO5" s="46" t="s">
        <v>25</v>
      </c>
      <c r="BP5" s="46" t="s">
        <v>25</v>
      </c>
      <c r="BQ5" s="46" t="s">
        <v>25</v>
      </c>
      <c r="BR5" s="46" t="s">
        <v>25</v>
      </c>
      <c r="BS5" s="46" t="s">
        <v>25</v>
      </c>
      <c r="BT5" s="46" t="s">
        <v>25</v>
      </c>
      <c r="BU5" s="46" t="s">
        <v>25</v>
      </c>
      <c r="BV5" s="46" t="s">
        <v>25</v>
      </c>
      <c r="BW5" s="46" t="s">
        <v>25</v>
      </c>
      <c r="BX5" s="46" t="s">
        <v>25</v>
      </c>
      <c r="BY5" s="46" t="s">
        <v>25</v>
      </c>
      <c r="BZ5" s="46" t="s">
        <v>25</v>
      </c>
    </row>
    <row r="6" spans="1:78" x14ac:dyDescent="0.3">
      <c r="A6" s="47" t="s">
        <v>26</v>
      </c>
      <c r="B6" s="48">
        <v>120.39</v>
      </c>
      <c r="C6" s="48">
        <v>119.27</v>
      </c>
      <c r="D6" s="48">
        <v>124.28</v>
      </c>
      <c r="E6" s="48">
        <v>123</v>
      </c>
      <c r="F6" s="107">
        <v>121</v>
      </c>
      <c r="H6" s="49" t="s">
        <v>25</v>
      </c>
      <c r="I6" s="49" t="s">
        <v>25</v>
      </c>
      <c r="J6" s="49" t="s">
        <v>25</v>
      </c>
      <c r="K6" s="49" t="s">
        <v>25</v>
      </c>
      <c r="L6" s="49" t="s">
        <v>25</v>
      </c>
      <c r="M6" s="49" t="s">
        <v>25</v>
      </c>
      <c r="N6" s="49" t="s">
        <v>25</v>
      </c>
      <c r="O6" s="49" t="s">
        <v>25</v>
      </c>
      <c r="P6" s="49" t="s">
        <v>25</v>
      </c>
      <c r="Q6" s="49" t="s">
        <v>25</v>
      </c>
      <c r="R6" s="49" t="s">
        <v>25</v>
      </c>
      <c r="S6" s="49" t="s">
        <v>25</v>
      </c>
      <c r="T6" s="49" t="s">
        <v>25</v>
      </c>
      <c r="U6" s="49" t="s">
        <v>25</v>
      </c>
      <c r="V6" s="49" t="s">
        <v>25</v>
      </c>
      <c r="W6" s="49" t="s">
        <v>25</v>
      </c>
      <c r="X6" s="49" t="s">
        <v>25</v>
      </c>
      <c r="Y6" s="49" t="s">
        <v>25</v>
      </c>
      <c r="Z6" s="49" t="s">
        <v>25</v>
      </c>
      <c r="AA6" s="49" t="s">
        <v>25</v>
      </c>
      <c r="AB6" s="49" t="s">
        <v>25</v>
      </c>
      <c r="AC6" s="49" t="s">
        <v>25</v>
      </c>
      <c r="AD6" s="49" t="s">
        <v>25</v>
      </c>
      <c r="AE6" s="49" t="s">
        <v>25</v>
      </c>
      <c r="AF6" s="49" t="s">
        <v>25</v>
      </c>
      <c r="AG6" s="49" t="s">
        <v>25</v>
      </c>
      <c r="AH6" s="49" t="s">
        <v>25</v>
      </c>
      <c r="AI6" s="49" t="s">
        <v>25</v>
      </c>
      <c r="AJ6" s="49" t="s">
        <v>25</v>
      </c>
      <c r="AK6" s="49" t="s">
        <v>25</v>
      </c>
      <c r="AL6" s="49" t="s">
        <v>25</v>
      </c>
      <c r="AM6" s="49" t="s">
        <v>25</v>
      </c>
      <c r="AN6" s="49" t="s">
        <v>25</v>
      </c>
      <c r="AO6" s="49" t="s">
        <v>25</v>
      </c>
      <c r="AP6" s="49" t="s">
        <v>25</v>
      </c>
      <c r="AQ6" s="49" t="s">
        <v>25</v>
      </c>
      <c r="AR6" s="49" t="s">
        <v>25</v>
      </c>
      <c r="AS6" s="49" t="s">
        <v>25</v>
      </c>
      <c r="AT6" s="49" t="s">
        <v>25</v>
      </c>
      <c r="AU6" s="49" t="s">
        <v>25</v>
      </c>
      <c r="AV6" s="49" t="s">
        <v>25</v>
      </c>
      <c r="AW6" s="49" t="s">
        <v>25</v>
      </c>
      <c r="AX6" s="49" t="s">
        <v>25</v>
      </c>
      <c r="AY6" s="49" t="s">
        <v>25</v>
      </c>
      <c r="AZ6" s="49" t="s">
        <v>25</v>
      </c>
      <c r="BA6" s="49" t="s">
        <v>25</v>
      </c>
      <c r="BB6" s="49" t="s">
        <v>25</v>
      </c>
      <c r="BC6" s="49" t="s">
        <v>25</v>
      </c>
      <c r="BD6" s="49" t="s">
        <v>25</v>
      </c>
      <c r="BE6" s="49" t="s">
        <v>25</v>
      </c>
      <c r="BF6" s="49" t="s">
        <v>25</v>
      </c>
      <c r="BG6" s="49" t="s">
        <v>25</v>
      </c>
      <c r="BH6" s="49" t="s">
        <v>25</v>
      </c>
      <c r="BI6" s="49" t="s">
        <v>25</v>
      </c>
      <c r="BJ6" s="49" t="s">
        <v>25</v>
      </c>
      <c r="BK6" s="49" t="s">
        <v>25</v>
      </c>
    </row>
    <row r="7" spans="1:78" x14ac:dyDescent="0.3">
      <c r="A7" s="47" t="s">
        <v>27</v>
      </c>
      <c r="B7" s="48">
        <v>132.51</v>
      </c>
      <c r="C7" s="48">
        <v>132.31</v>
      </c>
      <c r="D7" s="48">
        <v>132.44999999999999</v>
      </c>
      <c r="E7" s="48">
        <v>129</v>
      </c>
      <c r="F7" s="107">
        <v>127</v>
      </c>
      <c r="H7" s="49" t="s">
        <v>25</v>
      </c>
      <c r="I7" s="49" t="s">
        <v>25</v>
      </c>
      <c r="J7" s="49" t="s">
        <v>25</v>
      </c>
      <c r="K7" s="49" t="s">
        <v>25</v>
      </c>
      <c r="L7" s="49" t="s">
        <v>25</v>
      </c>
      <c r="M7" s="49" t="s">
        <v>25</v>
      </c>
      <c r="N7" s="49" t="s">
        <v>25</v>
      </c>
      <c r="O7" s="49" t="s">
        <v>25</v>
      </c>
      <c r="P7" s="49" t="s">
        <v>25</v>
      </c>
      <c r="Q7" s="49" t="s">
        <v>25</v>
      </c>
      <c r="R7" s="49" t="s">
        <v>25</v>
      </c>
      <c r="S7" s="49" t="s">
        <v>25</v>
      </c>
      <c r="T7" s="49" t="s">
        <v>25</v>
      </c>
      <c r="U7" s="49" t="s">
        <v>25</v>
      </c>
      <c r="V7" s="49" t="s">
        <v>25</v>
      </c>
      <c r="W7" s="49" t="s">
        <v>25</v>
      </c>
      <c r="X7" s="49" t="s">
        <v>25</v>
      </c>
      <c r="Y7" s="49" t="s">
        <v>25</v>
      </c>
      <c r="Z7" s="49" t="s">
        <v>25</v>
      </c>
      <c r="AA7" s="49" t="s">
        <v>25</v>
      </c>
      <c r="AB7" s="49" t="s">
        <v>25</v>
      </c>
      <c r="AC7" s="49" t="s">
        <v>25</v>
      </c>
      <c r="AD7" s="49" t="s">
        <v>25</v>
      </c>
      <c r="AE7" s="49" t="s">
        <v>25</v>
      </c>
      <c r="AF7" s="49" t="s">
        <v>25</v>
      </c>
      <c r="AG7" s="49" t="s">
        <v>25</v>
      </c>
      <c r="AH7" s="49" t="s">
        <v>25</v>
      </c>
      <c r="AI7" s="49" t="s">
        <v>25</v>
      </c>
      <c r="AJ7" s="49" t="s">
        <v>25</v>
      </c>
      <c r="AK7" s="49" t="s">
        <v>25</v>
      </c>
      <c r="AL7" s="49" t="s">
        <v>25</v>
      </c>
      <c r="AM7" s="49" t="s">
        <v>25</v>
      </c>
      <c r="AN7" s="49" t="s">
        <v>25</v>
      </c>
      <c r="AO7" s="49" t="s">
        <v>25</v>
      </c>
      <c r="AP7" s="49" t="s">
        <v>25</v>
      </c>
      <c r="AQ7" s="49" t="s">
        <v>25</v>
      </c>
      <c r="AR7" s="49" t="s">
        <v>25</v>
      </c>
      <c r="AS7" s="49" t="s">
        <v>25</v>
      </c>
      <c r="AT7" s="49" t="s">
        <v>25</v>
      </c>
      <c r="AU7" s="49" t="s">
        <v>25</v>
      </c>
      <c r="AV7" s="49" t="s">
        <v>25</v>
      </c>
      <c r="AW7" s="49" t="s">
        <v>25</v>
      </c>
      <c r="AX7" s="49" t="s">
        <v>25</v>
      </c>
      <c r="AY7" s="49" t="s">
        <v>25</v>
      </c>
      <c r="AZ7" s="49" t="s">
        <v>25</v>
      </c>
      <c r="BA7" s="49" t="s">
        <v>25</v>
      </c>
      <c r="BB7" s="49" t="s">
        <v>25</v>
      </c>
      <c r="BC7" s="49" t="s">
        <v>25</v>
      </c>
      <c r="BD7" s="49" t="s">
        <v>25</v>
      </c>
      <c r="BE7" s="49" t="s">
        <v>25</v>
      </c>
      <c r="BF7" s="49" t="s">
        <v>25</v>
      </c>
      <c r="BG7" s="49" t="s">
        <v>25</v>
      </c>
      <c r="BH7" s="49" t="s">
        <v>25</v>
      </c>
      <c r="BI7" s="49" t="s">
        <v>25</v>
      </c>
      <c r="BJ7" s="49" t="s">
        <v>25</v>
      </c>
      <c r="BK7" s="49" t="s">
        <v>25</v>
      </c>
    </row>
    <row r="8" spans="1:78" x14ac:dyDescent="0.3">
      <c r="A8" s="47" t="s">
        <v>28</v>
      </c>
      <c r="B8" s="48">
        <v>144.82</v>
      </c>
      <c r="C8" s="48">
        <v>143.84</v>
      </c>
      <c r="D8" s="48">
        <v>138.15</v>
      </c>
      <c r="E8" s="48">
        <v>136</v>
      </c>
      <c r="F8" s="107">
        <v>139</v>
      </c>
      <c r="H8" s="49" t="s">
        <v>25</v>
      </c>
      <c r="I8" s="49" t="s">
        <v>25</v>
      </c>
      <c r="J8" s="49" t="s">
        <v>25</v>
      </c>
      <c r="K8" s="49" t="s">
        <v>25</v>
      </c>
      <c r="L8" s="49" t="s">
        <v>25</v>
      </c>
      <c r="M8" s="49" t="s">
        <v>25</v>
      </c>
      <c r="N8" s="49" t="s">
        <v>25</v>
      </c>
      <c r="O8" s="49" t="s">
        <v>25</v>
      </c>
      <c r="P8" s="49" t="s">
        <v>25</v>
      </c>
      <c r="Q8" s="49" t="s">
        <v>25</v>
      </c>
      <c r="R8" s="49" t="s">
        <v>25</v>
      </c>
      <c r="S8" s="49" t="s">
        <v>25</v>
      </c>
      <c r="T8" s="49" t="s">
        <v>25</v>
      </c>
      <c r="U8" s="49" t="s">
        <v>25</v>
      </c>
      <c r="V8" s="49" t="s">
        <v>25</v>
      </c>
      <c r="W8" s="49" t="s">
        <v>25</v>
      </c>
      <c r="X8" s="49" t="s">
        <v>25</v>
      </c>
      <c r="Y8" s="49" t="s">
        <v>25</v>
      </c>
      <c r="Z8" s="49" t="s">
        <v>25</v>
      </c>
      <c r="AA8" s="49" t="s">
        <v>25</v>
      </c>
      <c r="AB8" s="49" t="s">
        <v>25</v>
      </c>
      <c r="AC8" s="49" t="s">
        <v>25</v>
      </c>
      <c r="AD8" s="49" t="s">
        <v>25</v>
      </c>
      <c r="AE8" s="49" t="s">
        <v>25</v>
      </c>
      <c r="AF8" s="49" t="s">
        <v>25</v>
      </c>
      <c r="AG8" s="49" t="s">
        <v>25</v>
      </c>
      <c r="AH8" s="49" t="s">
        <v>25</v>
      </c>
      <c r="AI8" s="49" t="s">
        <v>25</v>
      </c>
      <c r="AJ8" s="49" t="s">
        <v>25</v>
      </c>
      <c r="AK8" s="49" t="s">
        <v>25</v>
      </c>
      <c r="AL8" s="49" t="s">
        <v>25</v>
      </c>
      <c r="AM8" s="49" t="s">
        <v>25</v>
      </c>
      <c r="AN8" s="49" t="s">
        <v>25</v>
      </c>
      <c r="AO8" s="49" t="s">
        <v>25</v>
      </c>
      <c r="AP8" s="49" t="s">
        <v>25</v>
      </c>
      <c r="AQ8" s="49" t="s">
        <v>25</v>
      </c>
      <c r="AR8" s="49" t="s">
        <v>25</v>
      </c>
      <c r="AS8" s="49" t="s">
        <v>25</v>
      </c>
      <c r="AT8" s="49" t="s">
        <v>25</v>
      </c>
      <c r="AU8" s="49" t="s">
        <v>25</v>
      </c>
      <c r="AV8" s="49" t="s">
        <v>25</v>
      </c>
      <c r="AW8" s="49" t="s">
        <v>25</v>
      </c>
      <c r="AX8" s="49" t="s">
        <v>25</v>
      </c>
      <c r="AY8" s="49" t="s">
        <v>25</v>
      </c>
      <c r="AZ8" s="49" t="s">
        <v>25</v>
      </c>
      <c r="BA8" s="49" t="s">
        <v>25</v>
      </c>
      <c r="BB8" s="49" t="s">
        <v>25</v>
      </c>
      <c r="BC8" s="49" t="s">
        <v>25</v>
      </c>
      <c r="BD8" s="49" t="s">
        <v>25</v>
      </c>
      <c r="BE8" s="49" t="s">
        <v>25</v>
      </c>
      <c r="BF8" s="49" t="s">
        <v>25</v>
      </c>
      <c r="BG8" s="49" t="s">
        <v>25</v>
      </c>
      <c r="BH8" s="49" t="s">
        <v>25</v>
      </c>
      <c r="BI8" s="49" t="s">
        <v>25</v>
      </c>
      <c r="BJ8" s="49" t="s">
        <v>25</v>
      </c>
      <c r="BK8" s="49" t="s">
        <v>25</v>
      </c>
    </row>
    <row r="9" spans="1:78" x14ac:dyDescent="0.3">
      <c r="A9" s="47" t="s">
        <v>29</v>
      </c>
      <c r="B9" s="48">
        <v>113.58</v>
      </c>
      <c r="C9" s="48">
        <v>112.31</v>
      </c>
      <c r="D9" s="48">
        <v>119.79</v>
      </c>
      <c r="E9" s="48">
        <v>119</v>
      </c>
      <c r="F9" s="107">
        <v>118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</row>
    <row r="10" spans="1:78" x14ac:dyDescent="0.3">
      <c r="A10" s="50" t="s">
        <v>25</v>
      </c>
    </row>
    <row r="11" spans="1:78" x14ac:dyDescent="0.3">
      <c r="A11" s="50" t="s">
        <v>25</v>
      </c>
    </row>
    <row r="12" spans="1:78" x14ac:dyDescent="0.3">
      <c r="A12" s="50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2263-00EB-42B4-997A-6A57AF7D07C4}">
  <dimension ref="A1:E141"/>
  <sheetViews>
    <sheetView workbookViewId="0">
      <selection activeCell="C6" sqref="C6"/>
    </sheetView>
  </sheetViews>
  <sheetFormatPr baseColWidth="10" defaultColWidth="11.42578125" defaultRowHeight="15" x14ac:dyDescent="0.3"/>
  <cols>
    <col min="1" max="1" width="9.85546875" style="91" customWidth="1"/>
    <col min="2" max="2" width="7" style="91" bestFit="1" customWidth="1"/>
    <col min="3" max="4" width="11.42578125" style="1"/>
    <col min="5" max="5" width="19" style="1" bestFit="1" customWidth="1"/>
    <col min="6" max="16384" width="11.42578125" style="1"/>
  </cols>
  <sheetData>
    <row r="1" spans="1:3" ht="15.75" x14ac:dyDescent="0.25">
      <c r="A1" s="41" t="s">
        <v>0</v>
      </c>
      <c r="B1" s="42" t="s">
        <v>107</v>
      </c>
    </row>
    <row r="2" spans="1:3" ht="12.75" x14ac:dyDescent="0.2">
      <c r="A2" s="41" t="s">
        <v>24</v>
      </c>
      <c r="B2" s="41" t="s">
        <v>3</v>
      </c>
    </row>
    <row r="3" spans="1:3" ht="12.75" x14ac:dyDescent="0.2">
      <c r="A3" s="1" t="s">
        <v>16</v>
      </c>
      <c r="B3" s="93" t="s">
        <v>123</v>
      </c>
      <c r="C3" s="116"/>
    </row>
    <row r="5" spans="1:3" ht="12.75" x14ac:dyDescent="0.2">
      <c r="A5" s="97" t="s">
        <v>20</v>
      </c>
      <c r="B5" s="97" t="s">
        <v>30</v>
      </c>
      <c r="C5" s="97" t="s">
        <v>22</v>
      </c>
    </row>
    <row r="6" spans="1:3" ht="12.75" x14ac:dyDescent="0.2">
      <c r="A6" s="97">
        <v>641</v>
      </c>
      <c r="B6" s="97">
        <v>35</v>
      </c>
      <c r="C6" s="97"/>
    </row>
    <row r="7" spans="1:3" ht="12.75" x14ac:dyDescent="0.2">
      <c r="A7" s="116">
        <v>149</v>
      </c>
      <c r="B7" s="116">
        <v>35</v>
      </c>
      <c r="C7" s="116"/>
    </row>
    <row r="8" spans="1:3" ht="12.75" x14ac:dyDescent="0.2">
      <c r="A8" s="116">
        <v>122</v>
      </c>
      <c r="B8" s="116">
        <v>35</v>
      </c>
      <c r="C8" s="116"/>
    </row>
    <row r="9" spans="1:3" ht="12.75" x14ac:dyDescent="0.2">
      <c r="A9" s="116">
        <v>96</v>
      </c>
      <c r="B9" s="116">
        <v>35</v>
      </c>
      <c r="C9" s="116"/>
    </row>
    <row r="10" spans="1:3" ht="12.75" x14ac:dyDescent="0.2">
      <c r="A10" s="116">
        <v>78</v>
      </c>
      <c r="B10" s="116">
        <v>35</v>
      </c>
      <c r="C10" s="116"/>
    </row>
    <row r="11" spans="1:3" ht="12.75" x14ac:dyDescent="0.2">
      <c r="A11" s="116">
        <v>71</v>
      </c>
      <c r="B11" s="116">
        <v>35</v>
      </c>
      <c r="C11" s="116"/>
    </row>
    <row r="12" spans="1:3" ht="12.75" x14ac:dyDescent="0.2">
      <c r="A12" s="117">
        <v>71</v>
      </c>
      <c r="B12" s="117">
        <v>35</v>
      </c>
      <c r="C12" s="116"/>
    </row>
    <row r="13" spans="1:3" ht="12.75" x14ac:dyDescent="0.2">
      <c r="A13" s="116">
        <v>70</v>
      </c>
      <c r="B13" s="116">
        <v>35</v>
      </c>
      <c r="C13" s="116"/>
    </row>
    <row r="14" spans="1:3" ht="12.75" x14ac:dyDescent="0.2">
      <c r="A14" s="117">
        <v>62</v>
      </c>
      <c r="B14" s="117">
        <v>35</v>
      </c>
      <c r="C14" s="116"/>
    </row>
    <row r="15" spans="1:3" ht="12.75" x14ac:dyDescent="0.2">
      <c r="A15" s="116">
        <v>57</v>
      </c>
      <c r="B15" s="116">
        <v>35</v>
      </c>
      <c r="C15" s="116"/>
    </row>
    <row r="16" spans="1:3" ht="12.75" x14ac:dyDescent="0.2">
      <c r="A16" s="117">
        <v>56</v>
      </c>
      <c r="B16" s="117">
        <v>35</v>
      </c>
      <c r="C16" s="116"/>
    </row>
    <row r="17" spans="1:3" ht="12.75" x14ac:dyDescent="0.2">
      <c r="A17" s="116">
        <v>55</v>
      </c>
      <c r="B17" s="116">
        <v>35</v>
      </c>
      <c r="C17" s="116"/>
    </row>
    <row r="18" spans="1:3" ht="12.75" x14ac:dyDescent="0.2">
      <c r="A18" s="117">
        <v>55</v>
      </c>
      <c r="B18" s="117">
        <v>35</v>
      </c>
      <c r="C18" s="116"/>
    </row>
    <row r="19" spans="1:3" ht="12.75" x14ac:dyDescent="0.2">
      <c r="A19" s="116">
        <v>53</v>
      </c>
      <c r="B19" s="116">
        <v>35</v>
      </c>
      <c r="C19" s="116"/>
    </row>
    <row r="20" spans="1:3" ht="12.75" x14ac:dyDescent="0.2">
      <c r="A20" s="116">
        <v>51</v>
      </c>
      <c r="B20" s="116">
        <v>35</v>
      </c>
      <c r="C20" s="116"/>
    </row>
    <row r="21" spans="1:3" ht="12.75" x14ac:dyDescent="0.2">
      <c r="A21" s="116">
        <v>50</v>
      </c>
      <c r="B21" s="116">
        <v>35</v>
      </c>
      <c r="C21" s="116"/>
    </row>
    <row r="22" spans="1:3" ht="12.75" x14ac:dyDescent="0.2">
      <c r="A22" s="116">
        <v>50</v>
      </c>
      <c r="B22" s="116">
        <v>35</v>
      </c>
      <c r="C22" s="116"/>
    </row>
    <row r="23" spans="1:3" ht="12.75" x14ac:dyDescent="0.2">
      <c r="A23" s="116">
        <v>50</v>
      </c>
      <c r="B23" s="116">
        <v>35</v>
      </c>
      <c r="C23" s="116"/>
    </row>
    <row r="24" spans="1:3" ht="12.75" x14ac:dyDescent="0.2">
      <c r="A24" s="118">
        <v>49</v>
      </c>
      <c r="B24" s="118">
        <v>35</v>
      </c>
      <c r="C24" s="118">
        <v>49</v>
      </c>
    </row>
    <row r="25" spans="1:3" ht="12.75" x14ac:dyDescent="0.2">
      <c r="A25" s="116">
        <v>48</v>
      </c>
      <c r="B25" s="116">
        <v>35</v>
      </c>
      <c r="C25" s="116"/>
    </row>
    <row r="26" spans="1:3" ht="12.75" x14ac:dyDescent="0.2">
      <c r="A26" s="116">
        <v>48</v>
      </c>
      <c r="B26" s="116">
        <v>35</v>
      </c>
      <c r="C26" s="116"/>
    </row>
    <row r="27" spans="1:3" ht="12.75" x14ac:dyDescent="0.2">
      <c r="A27" s="117">
        <v>48</v>
      </c>
      <c r="B27" s="117">
        <v>35</v>
      </c>
      <c r="C27" s="116"/>
    </row>
    <row r="28" spans="1:3" ht="12.75" x14ac:dyDescent="0.2">
      <c r="A28" s="117">
        <v>48</v>
      </c>
      <c r="B28" s="117">
        <v>35</v>
      </c>
      <c r="C28" s="116"/>
    </row>
    <row r="29" spans="1:3" ht="12.75" x14ac:dyDescent="0.2">
      <c r="A29" s="117">
        <v>48</v>
      </c>
      <c r="B29" s="117">
        <v>35</v>
      </c>
      <c r="C29" s="116"/>
    </row>
    <row r="30" spans="1:3" ht="12.75" x14ac:dyDescent="0.2">
      <c r="A30" s="116">
        <v>47</v>
      </c>
      <c r="B30" s="116">
        <v>35</v>
      </c>
      <c r="C30" s="116"/>
    </row>
    <row r="31" spans="1:3" ht="12.75" x14ac:dyDescent="0.2">
      <c r="A31" s="116">
        <v>47</v>
      </c>
      <c r="B31" s="116">
        <v>35</v>
      </c>
      <c r="C31" s="116"/>
    </row>
    <row r="32" spans="1:3" ht="12.75" x14ac:dyDescent="0.2">
      <c r="A32" s="116">
        <v>46</v>
      </c>
      <c r="B32" s="116">
        <v>35</v>
      </c>
      <c r="C32" s="116"/>
    </row>
    <row r="33" spans="1:3" ht="12.75" x14ac:dyDescent="0.2">
      <c r="A33" s="118">
        <v>46</v>
      </c>
      <c r="B33" s="118">
        <v>35</v>
      </c>
      <c r="C33" s="118">
        <v>46</v>
      </c>
    </row>
    <row r="34" spans="1:3" ht="12.75" x14ac:dyDescent="0.2">
      <c r="A34" s="117">
        <v>46</v>
      </c>
      <c r="B34" s="117">
        <v>35</v>
      </c>
      <c r="C34" s="116"/>
    </row>
    <row r="35" spans="1:3" ht="12.75" x14ac:dyDescent="0.2">
      <c r="A35" s="116">
        <v>46</v>
      </c>
      <c r="B35" s="116">
        <v>35</v>
      </c>
      <c r="C35" s="116"/>
    </row>
    <row r="36" spans="1:3" ht="12.75" x14ac:dyDescent="0.2">
      <c r="A36" s="116">
        <v>45</v>
      </c>
      <c r="B36" s="116">
        <v>35</v>
      </c>
      <c r="C36" s="116"/>
    </row>
    <row r="37" spans="1:3" ht="12.75" x14ac:dyDescent="0.2">
      <c r="A37" s="116">
        <v>44</v>
      </c>
      <c r="B37" s="116">
        <v>35</v>
      </c>
      <c r="C37" s="116"/>
    </row>
    <row r="38" spans="1:3" ht="12.75" x14ac:dyDescent="0.2">
      <c r="A38" s="116">
        <v>43</v>
      </c>
      <c r="B38" s="116">
        <v>35</v>
      </c>
      <c r="C38" s="116"/>
    </row>
    <row r="39" spans="1:3" ht="12.75" x14ac:dyDescent="0.2">
      <c r="A39" s="117">
        <v>43</v>
      </c>
      <c r="B39" s="117">
        <v>35</v>
      </c>
      <c r="C39" s="116"/>
    </row>
    <row r="40" spans="1:3" ht="12.75" x14ac:dyDescent="0.2">
      <c r="A40" s="116">
        <v>42</v>
      </c>
      <c r="B40" s="116">
        <v>35</v>
      </c>
      <c r="C40" s="116"/>
    </row>
    <row r="41" spans="1:3" ht="12.75" x14ac:dyDescent="0.2">
      <c r="A41" s="116">
        <v>41</v>
      </c>
      <c r="B41" s="116">
        <v>35</v>
      </c>
      <c r="C41" s="116"/>
    </row>
    <row r="42" spans="1:3" ht="12.75" x14ac:dyDescent="0.2">
      <c r="A42" s="117">
        <v>41</v>
      </c>
      <c r="B42" s="117">
        <v>35</v>
      </c>
      <c r="C42" s="116"/>
    </row>
    <row r="43" spans="1:3" ht="12.75" x14ac:dyDescent="0.2">
      <c r="A43" s="116">
        <v>41</v>
      </c>
      <c r="B43" s="116">
        <v>35</v>
      </c>
      <c r="C43" s="116"/>
    </row>
    <row r="44" spans="1:3" ht="12.75" x14ac:dyDescent="0.2">
      <c r="A44" s="116">
        <v>41</v>
      </c>
      <c r="B44" s="116">
        <v>35</v>
      </c>
      <c r="C44" s="116"/>
    </row>
    <row r="45" spans="1:3" ht="12.75" x14ac:dyDescent="0.2">
      <c r="A45" s="116">
        <v>41</v>
      </c>
      <c r="B45" s="116">
        <v>35</v>
      </c>
      <c r="C45" s="116"/>
    </row>
    <row r="46" spans="1:3" ht="12.75" x14ac:dyDescent="0.2">
      <c r="A46" s="116">
        <v>40</v>
      </c>
      <c r="B46" s="116">
        <v>35</v>
      </c>
      <c r="C46" s="116"/>
    </row>
    <row r="47" spans="1:3" ht="12.75" x14ac:dyDescent="0.2">
      <c r="A47" s="117">
        <v>40</v>
      </c>
      <c r="B47" s="117">
        <v>35</v>
      </c>
      <c r="C47" s="116"/>
    </row>
    <row r="48" spans="1:3" ht="12.75" x14ac:dyDescent="0.2">
      <c r="A48" s="117">
        <v>40</v>
      </c>
      <c r="B48" s="117">
        <v>35</v>
      </c>
      <c r="C48" s="116"/>
    </row>
    <row r="49" spans="1:3" ht="12.75" x14ac:dyDescent="0.2">
      <c r="A49" s="116">
        <v>40</v>
      </c>
      <c r="B49" s="116">
        <v>35</v>
      </c>
      <c r="C49" s="116"/>
    </row>
    <row r="50" spans="1:3" ht="12.75" x14ac:dyDescent="0.2">
      <c r="A50" s="116">
        <v>40</v>
      </c>
      <c r="B50" s="116">
        <v>35</v>
      </c>
      <c r="C50" s="116"/>
    </row>
    <row r="51" spans="1:3" ht="12.75" x14ac:dyDescent="0.2">
      <c r="A51" s="117">
        <v>40</v>
      </c>
      <c r="B51" s="117">
        <v>35</v>
      </c>
      <c r="C51" s="116"/>
    </row>
    <row r="52" spans="1:3" ht="12.75" x14ac:dyDescent="0.2">
      <c r="A52" s="116">
        <v>39</v>
      </c>
      <c r="B52" s="116">
        <v>35</v>
      </c>
      <c r="C52" s="116"/>
    </row>
    <row r="53" spans="1:3" ht="12.75" x14ac:dyDescent="0.2">
      <c r="A53" s="116">
        <v>39</v>
      </c>
      <c r="B53" s="116">
        <v>35</v>
      </c>
      <c r="C53" s="116"/>
    </row>
    <row r="54" spans="1:3" ht="12.75" x14ac:dyDescent="0.2">
      <c r="A54" s="117">
        <v>39</v>
      </c>
      <c r="B54" s="117">
        <v>35</v>
      </c>
      <c r="C54" s="116"/>
    </row>
    <row r="55" spans="1:3" ht="12.75" x14ac:dyDescent="0.2">
      <c r="A55" s="116">
        <v>39</v>
      </c>
      <c r="B55" s="116">
        <v>35</v>
      </c>
      <c r="C55" s="116"/>
    </row>
    <row r="56" spans="1:3" ht="12.75" x14ac:dyDescent="0.2">
      <c r="A56" s="116">
        <v>39</v>
      </c>
      <c r="B56" s="116">
        <v>35</v>
      </c>
      <c r="C56" s="116"/>
    </row>
    <row r="57" spans="1:3" ht="12.75" x14ac:dyDescent="0.2">
      <c r="A57" s="116">
        <v>39</v>
      </c>
      <c r="B57" s="116">
        <v>35</v>
      </c>
      <c r="C57" s="116"/>
    </row>
    <row r="58" spans="1:3" ht="12.75" x14ac:dyDescent="0.2">
      <c r="A58" s="117">
        <v>39</v>
      </c>
      <c r="B58" s="117">
        <v>35</v>
      </c>
      <c r="C58" s="116"/>
    </row>
    <row r="59" spans="1:3" ht="12.75" x14ac:dyDescent="0.2">
      <c r="A59" s="117">
        <v>38</v>
      </c>
      <c r="B59" s="117">
        <v>35</v>
      </c>
      <c r="C59" s="116"/>
    </row>
    <row r="60" spans="1:3" ht="12.75" x14ac:dyDescent="0.2">
      <c r="A60" s="117">
        <v>38</v>
      </c>
      <c r="B60" s="117">
        <v>35</v>
      </c>
      <c r="C60" s="118"/>
    </row>
    <row r="61" spans="1:3" ht="12.75" x14ac:dyDescent="0.2">
      <c r="A61" s="117">
        <v>38</v>
      </c>
      <c r="B61" s="117">
        <v>35</v>
      </c>
      <c r="C61" s="116"/>
    </row>
    <row r="62" spans="1:3" ht="12.75" x14ac:dyDescent="0.2">
      <c r="A62" s="116">
        <v>38</v>
      </c>
      <c r="B62" s="116">
        <v>35</v>
      </c>
      <c r="C62" s="116"/>
    </row>
    <row r="63" spans="1:3" ht="12.75" x14ac:dyDescent="0.2">
      <c r="A63" s="116">
        <v>37</v>
      </c>
      <c r="B63" s="116">
        <v>35</v>
      </c>
      <c r="C63" s="116"/>
    </row>
    <row r="64" spans="1:3" ht="12.75" x14ac:dyDescent="0.2">
      <c r="A64" s="116">
        <v>37</v>
      </c>
      <c r="B64" s="116">
        <v>35</v>
      </c>
      <c r="C64" s="116"/>
    </row>
    <row r="65" spans="1:3" ht="12.75" x14ac:dyDescent="0.2">
      <c r="A65" s="117">
        <v>36</v>
      </c>
      <c r="B65" s="117">
        <v>35</v>
      </c>
      <c r="C65" s="116"/>
    </row>
    <row r="66" spans="1:3" ht="12.75" x14ac:dyDescent="0.2">
      <c r="A66" s="116">
        <v>36</v>
      </c>
      <c r="B66" s="116">
        <v>35</v>
      </c>
      <c r="C66" s="116"/>
    </row>
    <row r="67" spans="1:3" ht="12.75" x14ac:dyDescent="0.2">
      <c r="A67" s="116">
        <v>36</v>
      </c>
      <c r="B67" s="116">
        <v>35</v>
      </c>
      <c r="C67" s="116"/>
    </row>
    <row r="68" spans="1:3" ht="12.75" x14ac:dyDescent="0.2">
      <c r="A68" s="116">
        <v>36</v>
      </c>
      <c r="B68" s="116">
        <v>35</v>
      </c>
      <c r="C68" s="116"/>
    </row>
    <row r="69" spans="1:3" ht="12.75" x14ac:dyDescent="0.2">
      <c r="A69" s="116">
        <v>35</v>
      </c>
      <c r="B69" s="116">
        <v>35</v>
      </c>
      <c r="C69" s="116"/>
    </row>
    <row r="70" spans="1:3" ht="12.75" x14ac:dyDescent="0.2">
      <c r="A70" s="116">
        <v>35</v>
      </c>
      <c r="B70" s="116">
        <v>35</v>
      </c>
      <c r="C70" s="116"/>
    </row>
    <row r="71" spans="1:3" ht="12.75" x14ac:dyDescent="0.2">
      <c r="A71" s="117">
        <v>35</v>
      </c>
      <c r="B71" s="117">
        <v>35</v>
      </c>
      <c r="C71" s="116"/>
    </row>
    <row r="72" spans="1:3" ht="12.75" x14ac:dyDescent="0.2">
      <c r="A72" s="117">
        <v>35</v>
      </c>
      <c r="B72" s="117">
        <v>35</v>
      </c>
      <c r="C72" s="116"/>
    </row>
    <row r="73" spans="1:3" ht="12.75" x14ac:dyDescent="0.2">
      <c r="A73" s="117">
        <v>35</v>
      </c>
      <c r="B73" s="117">
        <v>35</v>
      </c>
      <c r="C73" s="116"/>
    </row>
    <row r="74" spans="1:3" ht="12.75" x14ac:dyDescent="0.2">
      <c r="A74" s="117">
        <v>35</v>
      </c>
      <c r="B74" s="117">
        <v>35</v>
      </c>
      <c r="C74" s="116"/>
    </row>
    <row r="75" spans="1:3" ht="12.75" x14ac:dyDescent="0.2">
      <c r="A75" s="118">
        <v>35</v>
      </c>
      <c r="B75" s="118">
        <v>35</v>
      </c>
    </row>
    <row r="76" spans="1:3" ht="12.75" x14ac:dyDescent="0.2">
      <c r="A76" s="117">
        <v>34</v>
      </c>
      <c r="B76" s="117">
        <v>35</v>
      </c>
      <c r="C76" s="118">
        <v>35</v>
      </c>
    </row>
    <row r="77" spans="1:3" ht="12.75" x14ac:dyDescent="0.2">
      <c r="A77" s="117">
        <v>34</v>
      </c>
      <c r="B77" s="117">
        <v>35</v>
      </c>
      <c r="C77" s="118"/>
    </row>
    <row r="78" spans="1:3" ht="12.75" x14ac:dyDescent="0.2">
      <c r="A78" s="116">
        <v>34</v>
      </c>
      <c r="B78" s="116">
        <v>35</v>
      </c>
      <c r="C78" s="116"/>
    </row>
    <row r="79" spans="1:3" ht="12.75" x14ac:dyDescent="0.2">
      <c r="A79" s="116">
        <v>34</v>
      </c>
      <c r="B79" s="116">
        <v>35</v>
      </c>
      <c r="C79" s="116"/>
    </row>
    <row r="80" spans="1:3" ht="12.75" x14ac:dyDescent="0.2">
      <c r="A80" s="117">
        <v>33</v>
      </c>
      <c r="B80" s="117">
        <v>35</v>
      </c>
      <c r="C80" s="116"/>
    </row>
    <row r="81" spans="1:3" ht="12.75" x14ac:dyDescent="0.2">
      <c r="A81" s="116">
        <v>33</v>
      </c>
      <c r="B81" s="116">
        <v>35</v>
      </c>
      <c r="C81" s="116"/>
    </row>
    <row r="82" spans="1:3" ht="12.75" x14ac:dyDescent="0.2">
      <c r="A82" s="117">
        <v>33</v>
      </c>
      <c r="B82" s="117">
        <v>35</v>
      </c>
      <c r="C82" s="116"/>
    </row>
    <row r="83" spans="1:3" ht="12.75" x14ac:dyDescent="0.2">
      <c r="A83" s="116">
        <v>32</v>
      </c>
      <c r="B83" s="116">
        <v>35</v>
      </c>
      <c r="C83" s="116"/>
    </row>
    <row r="84" spans="1:3" ht="12.75" x14ac:dyDescent="0.2">
      <c r="A84" s="118">
        <v>32</v>
      </c>
      <c r="B84" s="118">
        <v>35</v>
      </c>
    </row>
    <row r="85" spans="1:3" ht="12.75" x14ac:dyDescent="0.2">
      <c r="A85" s="116">
        <v>32</v>
      </c>
      <c r="B85" s="116">
        <v>35</v>
      </c>
      <c r="C85" s="118">
        <v>32</v>
      </c>
    </row>
    <row r="86" spans="1:3" ht="12.75" x14ac:dyDescent="0.2">
      <c r="A86" s="117">
        <v>32</v>
      </c>
      <c r="B86" s="117">
        <v>35</v>
      </c>
      <c r="C86" s="116"/>
    </row>
    <row r="87" spans="1:3" ht="12.75" x14ac:dyDescent="0.2">
      <c r="A87" s="116">
        <v>32</v>
      </c>
      <c r="B87" s="116">
        <v>35</v>
      </c>
      <c r="C87" s="116"/>
    </row>
    <row r="88" spans="1:3" ht="12.75" x14ac:dyDescent="0.2">
      <c r="A88" s="117">
        <v>32</v>
      </c>
      <c r="B88" s="117">
        <v>35</v>
      </c>
      <c r="C88" s="116"/>
    </row>
    <row r="89" spans="1:3" ht="12.75" x14ac:dyDescent="0.2">
      <c r="A89" s="116">
        <v>31</v>
      </c>
      <c r="B89" s="116">
        <v>35</v>
      </c>
      <c r="C89" s="116"/>
    </row>
    <row r="90" spans="1:3" ht="12.75" x14ac:dyDescent="0.2">
      <c r="A90" s="117">
        <v>31</v>
      </c>
      <c r="B90" s="117">
        <v>35</v>
      </c>
      <c r="C90" s="116"/>
    </row>
    <row r="91" spans="1:3" ht="12.75" x14ac:dyDescent="0.2">
      <c r="A91" s="116">
        <v>31</v>
      </c>
      <c r="B91" s="116">
        <v>35</v>
      </c>
      <c r="C91" s="116"/>
    </row>
    <row r="92" spans="1:3" ht="12.75" x14ac:dyDescent="0.2">
      <c r="A92" s="116">
        <v>31</v>
      </c>
      <c r="B92" s="116">
        <v>35</v>
      </c>
      <c r="C92" s="116"/>
    </row>
    <row r="93" spans="1:3" ht="12.75" x14ac:dyDescent="0.2">
      <c r="A93" s="117">
        <v>30</v>
      </c>
      <c r="B93" s="117">
        <v>35</v>
      </c>
      <c r="C93" s="116"/>
    </row>
    <row r="94" spans="1:3" ht="12.75" x14ac:dyDescent="0.2">
      <c r="A94" s="116">
        <v>30</v>
      </c>
      <c r="B94" s="116">
        <v>35</v>
      </c>
      <c r="C94" s="116"/>
    </row>
    <row r="95" spans="1:3" ht="12.75" x14ac:dyDescent="0.2">
      <c r="A95" s="117">
        <v>30</v>
      </c>
      <c r="B95" s="117">
        <v>35</v>
      </c>
      <c r="C95" s="116"/>
    </row>
    <row r="96" spans="1:3" ht="12.75" x14ac:dyDescent="0.2">
      <c r="A96" s="117">
        <v>30</v>
      </c>
      <c r="B96" s="117">
        <v>35</v>
      </c>
      <c r="C96" s="116"/>
    </row>
    <row r="97" spans="1:3" ht="12.75" x14ac:dyDescent="0.2">
      <c r="A97" s="117">
        <v>30</v>
      </c>
      <c r="B97" s="117">
        <v>35</v>
      </c>
      <c r="C97" s="118"/>
    </row>
    <row r="98" spans="1:3" ht="12.75" x14ac:dyDescent="0.2">
      <c r="A98" s="116">
        <v>30</v>
      </c>
      <c r="B98" s="116">
        <v>35</v>
      </c>
      <c r="C98" s="116"/>
    </row>
    <row r="99" spans="1:3" ht="12.75" x14ac:dyDescent="0.2">
      <c r="A99" s="118">
        <v>29</v>
      </c>
      <c r="B99" s="118">
        <v>35</v>
      </c>
    </row>
    <row r="100" spans="1:3" ht="12.75" x14ac:dyDescent="0.2">
      <c r="A100" s="116">
        <v>29</v>
      </c>
      <c r="B100" s="116">
        <v>35</v>
      </c>
      <c r="C100" s="118">
        <v>29</v>
      </c>
    </row>
    <row r="101" spans="1:3" ht="12.75" x14ac:dyDescent="0.2">
      <c r="A101" s="116">
        <v>29</v>
      </c>
      <c r="B101" s="116">
        <v>35</v>
      </c>
      <c r="C101" s="116"/>
    </row>
    <row r="102" spans="1:3" ht="12.75" x14ac:dyDescent="0.2">
      <c r="A102" s="118">
        <v>27</v>
      </c>
      <c r="B102" s="118">
        <v>35</v>
      </c>
    </row>
    <row r="103" spans="1:3" ht="12.75" x14ac:dyDescent="0.2">
      <c r="A103" s="117">
        <v>26</v>
      </c>
      <c r="B103" s="117">
        <v>35</v>
      </c>
      <c r="C103" s="118">
        <v>27</v>
      </c>
    </row>
    <row r="104" spans="1:3" ht="12.75" x14ac:dyDescent="0.2">
      <c r="A104" s="116">
        <v>25</v>
      </c>
      <c r="B104" s="116">
        <v>35</v>
      </c>
      <c r="C104" s="116"/>
    </row>
    <row r="105" spans="1:3" ht="12.75" x14ac:dyDescent="0.2">
      <c r="A105" s="117">
        <v>24</v>
      </c>
      <c r="B105" s="117">
        <v>35</v>
      </c>
      <c r="C105" s="116"/>
    </row>
    <row r="106" spans="1:3" ht="12.75" x14ac:dyDescent="0.2">
      <c r="A106" s="116">
        <v>24</v>
      </c>
      <c r="B106" s="116">
        <v>35</v>
      </c>
      <c r="C106" s="116"/>
    </row>
    <row r="107" spans="1:3" ht="12.75" x14ac:dyDescent="0.2">
      <c r="A107" s="116">
        <v>23</v>
      </c>
      <c r="B107" s="116">
        <v>35</v>
      </c>
      <c r="C107" s="116"/>
    </row>
    <row r="108" spans="1:3" ht="12.75" x14ac:dyDescent="0.2">
      <c r="A108" s="116">
        <v>23</v>
      </c>
      <c r="B108" s="116">
        <v>35</v>
      </c>
      <c r="C108" s="116"/>
    </row>
    <row r="109" spans="1:3" ht="12.75" x14ac:dyDescent="0.2">
      <c r="A109" s="117">
        <v>23</v>
      </c>
      <c r="B109" s="117">
        <v>35</v>
      </c>
      <c r="C109" s="116"/>
    </row>
    <row r="110" spans="1:3" ht="12.75" x14ac:dyDescent="0.2">
      <c r="A110" s="116">
        <v>21</v>
      </c>
      <c r="B110" s="116">
        <v>35</v>
      </c>
      <c r="C110" s="116"/>
    </row>
    <row r="111" spans="1:3" ht="12.75" x14ac:dyDescent="0.2">
      <c r="A111" s="117">
        <v>20</v>
      </c>
      <c r="B111" s="117">
        <v>35</v>
      </c>
      <c r="C111" s="116"/>
    </row>
    <row r="112" spans="1:3" ht="12.75" x14ac:dyDescent="0.2">
      <c r="A112" s="118">
        <v>20</v>
      </c>
      <c r="B112" s="118">
        <v>35</v>
      </c>
    </row>
    <row r="113" spans="1:5" ht="12.75" x14ac:dyDescent="0.2">
      <c r="A113" s="117">
        <v>20</v>
      </c>
      <c r="B113" s="117">
        <v>35</v>
      </c>
      <c r="C113" s="118">
        <v>20</v>
      </c>
    </row>
    <row r="114" spans="1:5" ht="12.75" x14ac:dyDescent="0.2">
      <c r="A114" s="116">
        <v>19</v>
      </c>
      <c r="B114" s="116">
        <v>35</v>
      </c>
      <c r="C114" s="116"/>
    </row>
    <row r="115" spans="1:5" ht="12.75" x14ac:dyDescent="0.2">
      <c r="A115" s="116">
        <v>18</v>
      </c>
      <c r="B115" s="116">
        <v>35</v>
      </c>
      <c r="C115" s="116"/>
    </row>
    <row r="116" spans="1:5" ht="12.75" x14ac:dyDescent="0.2">
      <c r="A116" s="117">
        <v>18</v>
      </c>
      <c r="B116" s="117">
        <v>35</v>
      </c>
      <c r="C116" s="116"/>
    </row>
    <row r="117" spans="1:5" ht="12.75" x14ac:dyDescent="0.2">
      <c r="A117" s="116">
        <v>17</v>
      </c>
      <c r="B117" s="116">
        <v>35</v>
      </c>
      <c r="C117" s="116"/>
    </row>
    <row r="118" spans="1:5" ht="12.75" x14ac:dyDescent="0.2">
      <c r="A118" s="116">
        <v>16</v>
      </c>
      <c r="B118" s="116">
        <v>35</v>
      </c>
      <c r="C118" s="116"/>
    </row>
    <row r="119" spans="1:5" ht="12.75" x14ac:dyDescent="0.2">
      <c r="A119" s="116">
        <v>16</v>
      </c>
      <c r="B119" s="116">
        <v>35</v>
      </c>
      <c r="C119" s="116"/>
    </row>
    <row r="120" spans="1:5" ht="12.75" x14ac:dyDescent="0.2">
      <c r="A120" s="117">
        <v>15</v>
      </c>
      <c r="B120" s="117">
        <v>35</v>
      </c>
      <c r="C120" s="116"/>
      <c r="E120" s="116"/>
    </row>
    <row r="121" spans="1:5" ht="12.75" x14ac:dyDescent="0.2">
      <c r="A121" s="116">
        <v>15</v>
      </c>
      <c r="B121" s="116">
        <v>35</v>
      </c>
      <c r="E121" s="118"/>
    </row>
    <row r="122" spans="1:5" ht="12.75" x14ac:dyDescent="0.2">
      <c r="A122" s="117">
        <v>14</v>
      </c>
      <c r="B122" s="117">
        <v>35</v>
      </c>
      <c r="E122" s="116"/>
    </row>
    <row r="123" spans="1:5" ht="12.75" x14ac:dyDescent="0.2">
      <c r="A123" s="116">
        <v>14</v>
      </c>
      <c r="B123" s="116">
        <v>35</v>
      </c>
      <c r="E123" s="116"/>
    </row>
    <row r="124" spans="1:5" ht="12.75" x14ac:dyDescent="0.2">
      <c r="A124" s="117">
        <v>14</v>
      </c>
      <c r="B124" s="117">
        <v>35</v>
      </c>
      <c r="E124" s="116"/>
    </row>
    <row r="125" spans="1:5" ht="12.75" x14ac:dyDescent="0.2">
      <c r="A125" s="116">
        <v>13</v>
      </c>
      <c r="B125" s="116">
        <v>35</v>
      </c>
      <c r="E125" s="116"/>
    </row>
    <row r="126" spans="1:5" ht="12.75" x14ac:dyDescent="0.2">
      <c r="A126" s="116">
        <v>13</v>
      </c>
      <c r="B126" s="116">
        <v>35</v>
      </c>
      <c r="E126" s="116"/>
    </row>
    <row r="127" spans="1:5" ht="12.75" x14ac:dyDescent="0.2">
      <c r="A127" s="117">
        <v>12</v>
      </c>
      <c r="B127" s="117">
        <v>35</v>
      </c>
      <c r="E127" s="116"/>
    </row>
    <row r="128" spans="1:5" ht="12.75" x14ac:dyDescent="0.2">
      <c r="A128" s="117">
        <v>12</v>
      </c>
      <c r="B128" s="117">
        <v>35</v>
      </c>
      <c r="E128" s="116"/>
    </row>
    <row r="129" spans="1:5" ht="12.75" x14ac:dyDescent="0.2">
      <c r="A129" s="116">
        <v>11</v>
      </c>
      <c r="B129" s="116">
        <v>35</v>
      </c>
      <c r="E129" s="116"/>
    </row>
    <row r="130" spans="1:5" ht="12.75" x14ac:dyDescent="0.2">
      <c r="A130" s="116">
        <v>11</v>
      </c>
      <c r="B130" s="116">
        <v>35</v>
      </c>
      <c r="E130" s="116"/>
    </row>
    <row r="131" spans="1:5" ht="12.75" x14ac:dyDescent="0.2">
      <c r="A131" s="117">
        <v>10</v>
      </c>
      <c r="B131" s="117">
        <v>35</v>
      </c>
      <c r="E131" s="116"/>
    </row>
    <row r="132" spans="1:5" ht="12.75" x14ac:dyDescent="0.2">
      <c r="A132" s="116">
        <v>10</v>
      </c>
      <c r="B132" s="116">
        <v>35</v>
      </c>
      <c r="E132" s="116"/>
    </row>
    <row r="133" spans="1:5" ht="12.75" x14ac:dyDescent="0.2">
      <c r="A133" s="116">
        <v>9</v>
      </c>
      <c r="B133" s="116">
        <v>35</v>
      </c>
      <c r="E133" s="116"/>
    </row>
    <row r="134" spans="1:5" ht="12.75" x14ac:dyDescent="0.2">
      <c r="A134" s="117">
        <v>9</v>
      </c>
      <c r="B134" s="117">
        <v>35</v>
      </c>
      <c r="E134" s="116"/>
    </row>
    <row r="135" spans="1:5" ht="12.75" x14ac:dyDescent="0.2">
      <c r="A135" s="117">
        <v>8</v>
      </c>
      <c r="B135" s="117">
        <v>35</v>
      </c>
      <c r="E135" s="116"/>
    </row>
    <row r="136" spans="1:5" ht="12.75" x14ac:dyDescent="0.2">
      <c r="A136" s="117">
        <v>7</v>
      </c>
      <c r="B136" s="117">
        <v>35</v>
      </c>
      <c r="E136" s="116"/>
    </row>
    <row r="137" spans="1:5" ht="12.75" x14ac:dyDescent="0.2">
      <c r="A137" s="117">
        <v>6</v>
      </c>
      <c r="B137" s="117">
        <v>35</v>
      </c>
      <c r="E137" s="116"/>
    </row>
    <row r="138" spans="1:5" ht="12.75" x14ac:dyDescent="0.2">
      <c r="A138" s="117">
        <v>6</v>
      </c>
      <c r="B138" s="117">
        <v>35</v>
      </c>
      <c r="E138" s="116"/>
    </row>
    <row r="139" spans="1:5" ht="12.75" x14ac:dyDescent="0.2">
      <c r="A139" s="116">
        <v>4</v>
      </c>
      <c r="B139" s="116">
        <v>35</v>
      </c>
      <c r="E139" s="116"/>
    </row>
    <row r="140" spans="1:5" ht="12.75" x14ac:dyDescent="0.2">
      <c r="A140" s="116">
        <v>4</v>
      </c>
      <c r="B140" s="116">
        <v>35</v>
      </c>
      <c r="E140" s="116"/>
    </row>
    <row r="141" spans="1:5" ht="12.75" x14ac:dyDescent="0.2">
      <c r="A141" s="117">
        <v>2</v>
      </c>
      <c r="B141" s="117">
        <v>35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6910-C231-4519-8EAF-AC29F41D0DAC}">
  <dimension ref="A1:AI21"/>
  <sheetViews>
    <sheetView zoomScaleNormal="100" workbookViewId="0"/>
  </sheetViews>
  <sheetFormatPr baseColWidth="10" defaultColWidth="11.42578125" defaultRowHeight="12.75" x14ac:dyDescent="0.2"/>
  <cols>
    <col min="1" max="1" width="24.85546875" style="20" customWidth="1"/>
    <col min="2" max="16384" width="11.42578125" style="20"/>
  </cols>
  <sheetData>
    <row r="1" spans="1:35" ht="15.75" x14ac:dyDescent="0.25">
      <c r="A1" s="20" t="s">
        <v>0</v>
      </c>
      <c r="B1" s="21" t="s">
        <v>32</v>
      </c>
    </row>
    <row r="2" spans="1:35" x14ac:dyDescent="0.2">
      <c r="A2" s="20" t="s">
        <v>2</v>
      </c>
      <c r="B2" s="20" t="s">
        <v>3</v>
      </c>
    </row>
    <row r="4" spans="1:35" x14ac:dyDescent="0.2">
      <c r="B4" s="22">
        <v>44561</v>
      </c>
      <c r="C4" s="22">
        <v>44651</v>
      </c>
      <c r="D4" s="22">
        <v>44742</v>
      </c>
      <c r="E4" s="22">
        <v>44834</v>
      </c>
      <c r="F4" s="22">
        <v>44926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2">
      <c r="A5" s="53" t="s">
        <v>33</v>
      </c>
      <c r="B5" s="23">
        <v>28.85</v>
      </c>
      <c r="C5" s="23">
        <v>33.97</v>
      </c>
      <c r="D5" s="23">
        <v>33.200000000000003</v>
      </c>
      <c r="E5" s="23">
        <v>32.89</v>
      </c>
      <c r="F5" s="23">
        <v>32.729999999999997</v>
      </c>
      <c r="G5" s="54">
        <v>0</v>
      </c>
      <c r="H5" s="23"/>
      <c r="I5" s="23"/>
      <c r="J5" s="23"/>
      <c r="K5" s="23"/>
      <c r="L5" s="23"/>
      <c r="M5" s="23"/>
      <c r="N5" s="23"/>
      <c r="O5" s="23"/>
      <c r="P5" s="23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5" x14ac:dyDescent="0.2">
      <c r="A6" s="53" t="s">
        <v>34</v>
      </c>
      <c r="B6" s="23">
        <v>54.33</v>
      </c>
      <c r="C6" s="23">
        <v>49.54</v>
      </c>
      <c r="D6" s="23">
        <v>49.36</v>
      </c>
      <c r="E6" s="23">
        <v>49.85</v>
      </c>
      <c r="F6" s="23">
        <v>50.89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5" x14ac:dyDescent="0.2">
      <c r="A7" s="53" t="s">
        <v>35</v>
      </c>
      <c r="B7" s="23">
        <v>16.82</v>
      </c>
      <c r="C7" s="23">
        <v>16.489999999999998</v>
      </c>
      <c r="D7" s="23">
        <v>17.45</v>
      </c>
      <c r="E7" s="23">
        <v>17.260000000000002</v>
      </c>
      <c r="F7" s="23">
        <v>16.38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5" x14ac:dyDescent="0.2">
      <c r="A8" s="20">
        <v>0</v>
      </c>
    </row>
    <row r="9" spans="1:35" x14ac:dyDescent="0.2">
      <c r="A9" s="23"/>
      <c r="B9" s="23"/>
      <c r="C9" s="23"/>
    </row>
    <row r="10" spans="1:35" x14ac:dyDescent="0.2">
      <c r="A10" s="23"/>
      <c r="B10" s="23"/>
      <c r="C10" s="23"/>
    </row>
    <row r="11" spans="1:35" x14ac:dyDescent="0.2">
      <c r="A11" s="23"/>
      <c r="B11" s="23"/>
      <c r="C11" s="23"/>
    </row>
    <row r="12" spans="1:35" x14ac:dyDescent="0.2">
      <c r="A12" s="23"/>
      <c r="B12" s="23"/>
      <c r="C12" s="23"/>
    </row>
    <row r="13" spans="1:35" x14ac:dyDescent="0.2">
      <c r="A13" s="23"/>
      <c r="B13" s="23"/>
      <c r="C13" s="23"/>
    </row>
    <row r="14" spans="1:35" x14ac:dyDescent="0.2">
      <c r="A14" s="23"/>
      <c r="B14" s="23"/>
      <c r="C14" s="23"/>
    </row>
    <row r="15" spans="1:35" x14ac:dyDescent="0.2">
      <c r="A15" s="23"/>
      <c r="B15" s="23"/>
      <c r="C15" s="23"/>
    </row>
    <row r="16" spans="1:35" ht="15" x14ac:dyDescent="0.3">
      <c r="A16" s="23"/>
      <c r="B16" s="23"/>
      <c r="C16" s="23"/>
      <c r="L16" s="55"/>
    </row>
    <row r="17" spans="1:3" x14ac:dyDescent="0.2">
      <c r="A17" s="23"/>
      <c r="B17" s="23"/>
      <c r="C17" s="23"/>
    </row>
    <row r="18" spans="1:3" x14ac:dyDescent="0.2">
      <c r="A18" s="23"/>
      <c r="B18" s="23"/>
      <c r="C18" s="23"/>
    </row>
    <row r="19" spans="1:3" x14ac:dyDescent="0.2">
      <c r="A19" s="56"/>
      <c r="B19" s="56"/>
      <c r="C19" s="56"/>
    </row>
    <row r="20" spans="1:3" x14ac:dyDescent="0.2">
      <c r="A20" s="56"/>
      <c r="B20" s="56"/>
      <c r="C20" s="56"/>
    </row>
    <row r="21" spans="1:3" x14ac:dyDescent="0.2">
      <c r="A21" s="23"/>
      <c r="B21" s="23"/>
      <c r="C21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8E08-0A67-4157-AC35-EC47D2ED0429}">
  <dimension ref="A1:AX46"/>
  <sheetViews>
    <sheetView workbookViewId="0"/>
  </sheetViews>
  <sheetFormatPr baseColWidth="10" defaultColWidth="11.42578125" defaultRowHeight="12.75" x14ac:dyDescent="0.2"/>
  <cols>
    <col min="1" max="1" width="14.5703125" style="20" customWidth="1"/>
    <col min="2" max="9" width="11.42578125" style="20"/>
    <col min="10" max="10" width="11.42578125" style="20" customWidth="1"/>
    <col min="11" max="11" width="18.85546875" style="20" customWidth="1"/>
    <col min="12" max="12" width="12.42578125" style="20" bestFit="1" customWidth="1"/>
    <col min="13" max="16384" width="11.42578125" style="20"/>
  </cols>
  <sheetData>
    <row r="1" spans="1:50" ht="15.75" x14ac:dyDescent="0.25">
      <c r="A1" s="20" t="s">
        <v>0</v>
      </c>
      <c r="B1" s="21" t="s">
        <v>36</v>
      </c>
      <c r="L1" s="57"/>
      <c r="M1" s="57"/>
      <c r="N1" s="57"/>
      <c r="O1" s="57"/>
      <c r="P1" s="57"/>
      <c r="S1" s="57"/>
      <c r="T1" s="57"/>
      <c r="U1" s="57"/>
      <c r="V1" s="57"/>
      <c r="W1" s="57"/>
      <c r="X1" s="57"/>
    </row>
    <row r="2" spans="1:50" x14ac:dyDescent="0.2">
      <c r="A2" s="20" t="s">
        <v>2</v>
      </c>
      <c r="B2" s="20" t="s">
        <v>3</v>
      </c>
      <c r="L2" s="23"/>
      <c r="N2" s="23"/>
      <c r="O2" s="23"/>
      <c r="P2" s="23"/>
    </row>
    <row r="3" spans="1:50" x14ac:dyDescent="0.2">
      <c r="L3" s="23"/>
      <c r="N3" s="23"/>
      <c r="O3" s="23"/>
      <c r="P3" s="23"/>
    </row>
    <row r="4" spans="1:50" x14ac:dyDescent="0.2">
      <c r="L4" s="23"/>
    </row>
    <row r="5" spans="1:50" x14ac:dyDescent="0.2">
      <c r="A5" s="22"/>
      <c r="B5" s="22"/>
      <c r="C5" s="22">
        <v>44561</v>
      </c>
      <c r="D5" s="22">
        <v>44651</v>
      </c>
      <c r="E5" s="22">
        <v>44742</v>
      </c>
      <c r="F5" s="22">
        <v>44834</v>
      </c>
      <c r="G5" s="22">
        <v>44926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</row>
    <row r="6" spans="1:50" x14ac:dyDescent="0.2">
      <c r="A6" s="58" t="s">
        <v>37</v>
      </c>
      <c r="B6" s="22" t="s">
        <v>38</v>
      </c>
      <c r="C6" s="23">
        <v>4.0999999999999996</v>
      </c>
      <c r="D6" s="23">
        <v>3.34</v>
      </c>
      <c r="E6" s="23">
        <v>3.91</v>
      </c>
      <c r="F6" s="23">
        <v>4.2</v>
      </c>
      <c r="G6" s="23">
        <v>3.12</v>
      </c>
      <c r="H6" s="51"/>
      <c r="I6" s="51"/>
      <c r="J6" s="5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50" x14ac:dyDescent="0.2">
      <c r="A7" s="58"/>
      <c r="B7" s="22" t="s">
        <v>39</v>
      </c>
      <c r="C7" s="23">
        <v>10.54</v>
      </c>
      <c r="D7" s="23">
        <v>8.2100000000000009</v>
      </c>
      <c r="E7" s="23">
        <v>7.1</v>
      </c>
      <c r="F7" s="23">
        <v>5.27</v>
      </c>
      <c r="G7" s="23">
        <v>5.12</v>
      </c>
      <c r="H7" s="51"/>
      <c r="I7" s="51"/>
      <c r="J7" s="5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50" x14ac:dyDescent="0.2">
      <c r="A8" s="58"/>
      <c r="B8" s="22" t="s">
        <v>40</v>
      </c>
      <c r="C8" s="23">
        <v>35.19</v>
      </c>
      <c r="D8" s="23">
        <v>37.32</v>
      </c>
      <c r="E8" s="23">
        <v>37.26</v>
      </c>
      <c r="F8" s="23">
        <v>36.36</v>
      </c>
      <c r="G8" s="23">
        <v>40.450000000000003</v>
      </c>
      <c r="H8" s="51"/>
      <c r="I8" s="51"/>
      <c r="J8" s="5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50" x14ac:dyDescent="0.2">
      <c r="A9" s="58" t="s">
        <v>41</v>
      </c>
      <c r="B9" s="22" t="s">
        <v>38</v>
      </c>
      <c r="C9" s="23">
        <v>7.22</v>
      </c>
      <c r="D9" s="23">
        <v>11.19</v>
      </c>
      <c r="E9" s="23">
        <v>8.99</v>
      </c>
      <c r="F9" s="23">
        <v>10.99</v>
      </c>
      <c r="G9" s="23">
        <v>10.08</v>
      </c>
      <c r="H9" s="51"/>
      <c r="I9" s="51"/>
      <c r="J9" s="5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50" x14ac:dyDescent="0.2">
      <c r="A10" s="58"/>
      <c r="B10" s="22" t="s">
        <v>39</v>
      </c>
      <c r="C10" s="23">
        <v>11.72</v>
      </c>
      <c r="D10" s="23">
        <v>12.21</v>
      </c>
      <c r="E10" s="23">
        <v>14.15</v>
      </c>
      <c r="F10" s="23">
        <v>13.65</v>
      </c>
      <c r="G10" s="23">
        <v>14.67</v>
      </c>
      <c r="H10" s="51"/>
      <c r="I10" s="51"/>
      <c r="J10" s="5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50" x14ac:dyDescent="0.2">
      <c r="A11" s="58"/>
      <c r="B11" s="22" t="s">
        <v>40</v>
      </c>
      <c r="C11" s="23">
        <v>31.23</v>
      </c>
      <c r="D11" s="23">
        <v>27.74</v>
      </c>
      <c r="E11" s="23">
        <v>28.59</v>
      </c>
      <c r="F11" s="23">
        <v>29.53</v>
      </c>
      <c r="G11" s="23">
        <v>26.56</v>
      </c>
      <c r="H11" s="51"/>
      <c r="I11" s="51"/>
      <c r="J11" s="5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3" spans="1:50" x14ac:dyDescent="0.2">
      <c r="G13" s="23"/>
      <c r="H13" s="23"/>
    </row>
    <row r="14" spans="1:50" x14ac:dyDescent="0.2">
      <c r="H14" s="23"/>
      <c r="I14" s="23"/>
    </row>
    <row r="15" spans="1:50" x14ac:dyDescent="0.2">
      <c r="H15" s="23"/>
    </row>
    <row r="16" spans="1:50" x14ac:dyDescent="0.2">
      <c r="H16" s="23"/>
    </row>
    <row r="17" spans="8:8" x14ac:dyDescent="0.2">
      <c r="H17" s="23"/>
    </row>
    <row r="18" spans="8:8" x14ac:dyDescent="0.2">
      <c r="H18" s="23"/>
    </row>
    <row r="36" spans="7:7" x14ac:dyDescent="0.2">
      <c r="G36" s="23"/>
    </row>
    <row r="37" spans="7:7" x14ac:dyDescent="0.2">
      <c r="G37" s="23"/>
    </row>
    <row r="38" spans="7:7" x14ac:dyDescent="0.2">
      <c r="G38" s="23"/>
    </row>
    <row r="39" spans="7:7" x14ac:dyDescent="0.2">
      <c r="G39" s="24"/>
    </row>
    <row r="42" spans="7:7" x14ac:dyDescent="0.2">
      <c r="G42" s="23"/>
    </row>
    <row r="43" spans="7:7" x14ac:dyDescent="0.2">
      <c r="G43" s="23"/>
    </row>
    <row r="45" spans="7:7" x14ac:dyDescent="0.2">
      <c r="G45" s="23"/>
    </row>
    <row r="46" spans="7:7" x14ac:dyDescent="0.2">
      <c r="G46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2578125" defaultRowHeight="15" x14ac:dyDescent="0.25"/>
  <cols>
    <col min="1" max="1" width="27" bestFit="1" customWidth="1"/>
    <col min="7" max="7" width="13.85546875" bestFit="1" customWidth="1"/>
  </cols>
  <sheetData>
    <row r="1" spans="1:15" s="3" customFormat="1" ht="15.75" x14ac:dyDescent="0.25">
      <c r="A1" s="3" t="s">
        <v>0</v>
      </c>
      <c r="B1" s="5" t="s">
        <v>42</v>
      </c>
    </row>
    <row r="2" spans="1:15" s="3" customFormat="1" ht="12.75" x14ac:dyDescent="0.2">
      <c r="A2" s="3" t="s">
        <v>2</v>
      </c>
      <c r="B2" s="3" t="s">
        <v>3</v>
      </c>
    </row>
    <row r="3" spans="1:15" x14ac:dyDescent="0.25">
      <c r="A3" s="3"/>
      <c r="B3" s="3"/>
      <c r="I3" s="1"/>
      <c r="J3" s="1"/>
      <c r="K3" s="1"/>
      <c r="L3" s="1"/>
      <c r="M3" s="1"/>
      <c r="N3" s="1"/>
    </row>
    <row r="5" spans="1:15" x14ac:dyDescent="0.25">
      <c r="A5" s="1"/>
      <c r="B5" s="16" t="s">
        <v>44</v>
      </c>
      <c r="C5" s="16" t="s">
        <v>45</v>
      </c>
      <c r="D5" s="16" t="s">
        <v>46</v>
      </c>
      <c r="E5" s="16" t="s">
        <v>47</v>
      </c>
      <c r="F5" s="16" t="s">
        <v>104</v>
      </c>
      <c r="G5" s="1"/>
      <c r="H5" s="1"/>
      <c r="I5" s="1"/>
    </row>
    <row r="6" spans="1:15" x14ac:dyDescent="0.25">
      <c r="A6" s="1" t="s">
        <v>48</v>
      </c>
      <c r="B6" s="2">
        <v>71.460290419000003</v>
      </c>
      <c r="C6" s="2">
        <v>67.971902347500006</v>
      </c>
      <c r="D6" s="2">
        <v>63.237445866199998</v>
      </c>
      <c r="E6" s="2">
        <v>63.975668587999998</v>
      </c>
      <c r="F6" s="2">
        <v>65.690683231999998</v>
      </c>
      <c r="G6" s="39"/>
      <c r="H6" s="43"/>
      <c r="I6" s="89"/>
    </row>
    <row r="7" spans="1:15" x14ac:dyDescent="0.25">
      <c r="A7" s="1" t="s">
        <v>49</v>
      </c>
      <c r="B7" s="2">
        <v>164.9595317198</v>
      </c>
      <c r="C7" s="2">
        <v>156.2581308083</v>
      </c>
      <c r="D7" s="2">
        <v>155.8212991433</v>
      </c>
      <c r="E7" s="2">
        <v>153.39854707200001</v>
      </c>
      <c r="F7" s="2">
        <v>154.08054228699999</v>
      </c>
      <c r="G7" s="39"/>
      <c r="H7" s="43"/>
      <c r="I7" s="89"/>
    </row>
    <row r="8" spans="1:15" x14ac:dyDescent="0.25">
      <c r="A8" s="1" t="s">
        <v>50</v>
      </c>
      <c r="B8" s="7">
        <v>230.84083587203</v>
      </c>
      <c r="C8" s="7">
        <v>229.88635805636997</v>
      </c>
      <c r="D8" s="7">
        <v>246.40669307389825</v>
      </c>
      <c r="E8" s="2">
        <v>239.77638758240846</v>
      </c>
      <c r="F8" s="2">
        <v>234.55463500483503</v>
      </c>
      <c r="G8" s="14"/>
      <c r="H8" s="88"/>
      <c r="I8" s="89"/>
    </row>
    <row r="9" spans="1:15" x14ac:dyDescent="0.25">
      <c r="A9" s="1"/>
      <c r="B9" s="1"/>
      <c r="C9" s="1"/>
      <c r="D9" s="1"/>
      <c r="E9" s="1"/>
      <c r="F9" s="1"/>
      <c r="G9" s="13"/>
      <c r="H9" s="1"/>
      <c r="I9" s="1"/>
      <c r="J9" s="1"/>
      <c r="K9" s="14"/>
      <c r="L9" s="1"/>
      <c r="M9" s="1"/>
      <c r="N9" s="1"/>
      <c r="O9" s="1"/>
    </row>
    <row r="10" spans="1:15" x14ac:dyDescent="0.25">
      <c r="A10" s="1"/>
      <c r="B10" s="1"/>
      <c r="C10" s="1"/>
      <c r="D10" s="2"/>
      <c r="E10" s="2"/>
      <c r="F10" s="2"/>
      <c r="G10" s="1"/>
      <c r="H10" s="1"/>
      <c r="I10" s="1"/>
      <c r="J10" s="1"/>
      <c r="K10" s="14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M23" s="1"/>
      <c r="N23" s="1"/>
      <c r="O23" s="1"/>
    </row>
    <row r="24" spans="1:15" x14ac:dyDescent="0.25">
      <c r="M24" s="1"/>
      <c r="N24" s="1"/>
      <c r="O24" s="1"/>
    </row>
    <row r="25" spans="1:15" x14ac:dyDescent="0.25">
      <c r="M25" s="1"/>
      <c r="N25" s="1"/>
      <c r="O25" s="1"/>
    </row>
    <row r="26" spans="1:15" x14ac:dyDescent="0.2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sheetPr codeName="Ark6"/>
  <dimension ref="A1:N19"/>
  <sheetViews>
    <sheetView workbookViewId="0"/>
  </sheetViews>
  <sheetFormatPr baseColWidth="10" defaultColWidth="11.42578125" defaultRowHeight="12.75" x14ac:dyDescent="0.2"/>
  <cols>
    <col min="1" max="1" width="45.5703125" style="3" bestFit="1" customWidth="1"/>
    <col min="2" max="5" width="11.42578125" style="3"/>
    <col min="6" max="6" width="11.140625" style="3" customWidth="1"/>
    <col min="7" max="16384" width="11.42578125" style="3"/>
  </cols>
  <sheetData>
    <row r="1" spans="1:14" ht="15.75" x14ac:dyDescent="0.25">
      <c r="A1" s="3" t="s">
        <v>0</v>
      </c>
      <c r="B1" s="5" t="s">
        <v>51</v>
      </c>
    </row>
    <row r="2" spans="1:14" x14ac:dyDescent="0.2">
      <c r="A2" s="3" t="s">
        <v>2</v>
      </c>
      <c r="B2" s="3" t="s">
        <v>3</v>
      </c>
    </row>
    <row r="3" spans="1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40" t="s">
        <v>44</v>
      </c>
      <c r="C5" s="40" t="s">
        <v>45</v>
      </c>
      <c r="D5" s="40" t="s">
        <v>46</v>
      </c>
      <c r="E5" s="40" t="s">
        <v>47</v>
      </c>
      <c r="F5" s="40" t="s">
        <v>104</v>
      </c>
      <c r="G5" s="1"/>
      <c r="H5" s="1"/>
    </row>
    <row r="6" spans="1:14" x14ac:dyDescent="0.2">
      <c r="A6" s="1" t="s">
        <v>52</v>
      </c>
      <c r="B6" s="7">
        <v>230.84083587203</v>
      </c>
      <c r="C6" s="7">
        <v>229.886358056212</v>
      </c>
      <c r="D6" s="2">
        <v>246.4</v>
      </c>
      <c r="E6" s="2">
        <v>239.77638758240801</v>
      </c>
      <c r="F6" s="2">
        <v>234.55463500483501</v>
      </c>
      <c r="G6" s="1"/>
      <c r="H6" s="1"/>
    </row>
    <row r="7" spans="1:14" x14ac:dyDescent="0.2">
      <c r="A7" s="1" t="s">
        <v>53</v>
      </c>
      <c r="B7" s="7">
        <v>215.86135497409501</v>
      </c>
      <c r="C7" s="7">
        <v>229.56164197445301</v>
      </c>
      <c r="D7" s="2">
        <v>246.4</v>
      </c>
      <c r="E7" s="2">
        <v>239.77638758240801</v>
      </c>
      <c r="F7" s="2">
        <v>234.55463500483501</v>
      </c>
      <c r="G7" s="1"/>
      <c r="H7" s="1"/>
      <c r="I7" s="2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2578125" defaultRowHeight="12.75" x14ac:dyDescent="0.2"/>
  <cols>
    <col min="1" max="1" width="25.5703125" style="3" customWidth="1"/>
    <col min="2" max="5" width="11.42578125" style="3"/>
    <col min="6" max="6" width="10.85546875" style="3" customWidth="1"/>
    <col min="7" max="16384" width="11.42578125" style="3"/>
  </cols>
  <sheetData>
    <row r="1" spans="1:13" ht="15.75" x14ac:dyDescent="0.25">
      <c r="A1" s="3" t="s">
        <v>0</v>
      </c>
      <c r="B1" s="5" t="s">
        <v>54</v>
      </c>
    </row>
    <row r="2" spans="1:13" x14ac:dyDescent="0.2">
      <c r="A2" s="3" t="s">
        <v>2</v>
      </c>
      <c r="B2" s="3" t="s">
        <v>3</v>
      </c>
    </row>
    <row r="3" spans="1:13" ht="15" x14ac:dyDescent="0.2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0"/>
      <c r="B5" s="16" t="s">
        <v>44</v>
      </c>
      <c r="C5" s="16" t="s">
        <v>45</v>
      </c>
      <c r="D5" s="16" t="s">
        <v>46</v>
      </c>
      <c r="E5" s="16" t="s">
        <v>47</v>
      </c>
      <c r="F5" s="16" t="s">
        <v>104</v>
      </c>
    </row>
    <row r="6" spans="1:13" x14ac:dyDescent="0.2">
      <c r="A6" s="10" t="s">
        <v>55</v>
      </c>
      <c r="B6" s="102">
        <v>26.721805421999999</v>
      </c>
      <c r="C6" s="103">
        <v>25.2194936914</v>
      </c>
      <c r="D6" s="39">
        <v>22.504446000000002</v>
      </c>
      <c r="E6" s="39">
        <v>22.191287286000001</v>
      </c>
      <c r="F6" s="39">
        <v>24.461425781999999</v>
      </c>
      <c r="H6" s="90"/>
      <c r="I6" s="90"/>
      <c r="J6" s="90"/>
      <c r="K6" s="90"/>
      <c r="L6" s="90"/>
      <c r="M6" s="90"/>
    </row>
    <row r="7" spans="1:13" x14ac:dyDescent="0.2">
      <c r="A7" s="10" t="s">
        <v>56</v>
      </c>
      <c r="B7" s="2">
        <v>141.472243467</v>
      </c>
      <c r="C7" s="9">
        <v>133.23011167760001</v>
      </c>
      <c r="D7" s="39">
        <v>132.96162100000001</v>
      </c>
      <c r="E7" s="39">
        <v>130.09473558400001</v>
      </c>
      <c r="F7" s="39">
        <v>130.84582315099999</v>
      </c>
    </row>
    <row r="8" spans="1:13" ht="14.25" customHeight="1" x14ac:dyDescent="0.2">
      <c r="A8" s="11" t="s">
        <v>57</v>
      </c>
      <c r="B8" s="12">
        <v>529.42621665273498</v>
      </c>
      <c r="C8" s="12">
        <v>528.28226176099747</v>
      </c>
      <c r="D8" s="103">
        <v>590.82378885317269</v>
      </c>
      <c r="E8" s="103">
        <f>E7/E6*100</f>
        <v>586.24240183702159</v>
      </c>
      <c r="F8" s="103">
        <f>F7/F6*100</f>
        <v>534.90677247146903</v>
      </c>
      <c r="G8" s="9"/>
      <c r="H8" s="9"/>
    </row>
    <row r="9" spans="1:13" x14ac:dyDescent="0.2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8" type="noConversion"/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H24"/>
  <sheetViews>
    <sheetView workbookViewId="0"/>
  </sheetViews>
  <sheetFormatPr baseColWidth="10" defaultColWidth="11.42578125" defaultRowHeight="12.75" x14ac:dyDescent="0.2"/>
  <cols>
    <col min="1" max="1" width="27" style="3" bestFit="1" customWidth="1"/>
    <col min="2" max="2" width="12.85546875" style="3" customWidth="1"/>
    <col min="3" max="16384" width="11.42578125" style="3"/>
  </cols>
  <sheetData>
    <row r="1" spans="1:8" ht="15.75" x14ac:dyDescent="0.25">
      <c r="A1" s="3" t="s">
        <v>0</v>
      </c>
      <c r="B1" s="5" t="s">
        <v>58</v>
      </c>
    </row>
    <row r="2" spans="1:8" x14ac:dyDescent="0.2">
      <c r="A2" s="3" t="s">
        <v>2</v>
      </c>
      <c r="B2" s="3" t="s">
        <v>3</v>
      </c>
    </row>
    <row r="5" spans="1:8" x14ac:dyDescent="0.2">
      <c r="F5" s="6"/>
      <c r="G5" s="6"/>
      <c r="H5" s="6"/>
    </row>
    <row r="6" spans="1:8" x14ac:dyDescent="0.2">
      <c r="A6" s="1"/>
      <c r="B6" s="19" t="s">
        <v>44</v>
      </c>
      <c r="C6" s="19" t="s">
        <v>45</v>
      </c>
      <c r="D6" s="19" t="s">
        <v>46</v>
      </c>
      <c r="E6" s="19" t="s">
        <v>47</v>
      </c>
      <c r="F6" s="19" t="s">
        <v>104</v>
      </c>
      <c r="G6" s="1"/>
      <c r="H6" s="6"/>
    </row>
    <row r="7" spans="1:8" x14ac:dyDescent="0.2">
      <c r="A7" s="1" t="s">
        <v>48</v>
      </c>
      <c r="B7" s="9">
        <v>42.266075286000003</v>
      </c>
      <c r="C7" s="9">
        <v>40.982732754000011</v>
      </c>
      <c r="D7" s="9">
        <v>41.917286824999984</v>
      </c>
      <c r="E7" s="9">
        <v>43.050815287999988</v>
      </c>
      <c r="F7" s="9">
        <v>42.87865279799999</v>
      </c>
      <c r="G7" s="39"/>
      <c r="H7" s="6"/>
    </row>
    <row r="8" spans="1:8" x14ac:dyDescent="0.2">
      <c r="A8" s="1" t="s">
        <v>49</v>
      </c>
      <c r="B8" s="9">
        <v>86.614868947999994</v>
      </c>
      <c r="C8" s="9">
        <v>84.540551125000022</v>
      </c>
      <c r="D8" s="9">
        <v>85.460892265999973</v>
      </c>
      <c r="E8" s="9">
        <v>87.015903801000007</v>
      </c>
      <c r="F8" s="9">
        <v>85.663666959999972</v>
      </c>
      <c r="G8" s="39"/>
      <c r="H8" s="6"/>
    </row>
    <row r="9" spans="1:8" x14ac:dyDescent="0.2">
      <c r="A9" s="1" t="s">
        <v>50</v>
      </c>
      <c r="B9" s="9">
        <v>204.92763608143636</v>
      </c>
      <c r="C9" s="9">
        <v>206.28334287139177</v>
      </c>
      <c r="D9" s="9">
        <v>203.87982796403236</v>
      </c>
      <c r="E9" s="9">
        <v>202.12370710957214</v>
      </c>
      <c r="F9" s="9">
        <v>199.78161945422787</v>
      </c>
      <c r="G9" s="14"/>
      <c r="H9" s="6"/>
    </row>
    <row r="10" spans="1:8" x14ac:dyDescent="0.2">
      <c r="A10" s="1"/>
      <c r="B10" s="1"/>
      <c r="C10" s="1"/>
      <c r="D10" s="1"/>
      <c r="E10" s="1"/>
      <c r="F10" s="1"/>
      <c r="G10" s="13"/>
      <c r="H10" s="6"/>
    </row>
    <row r="11" spans="1:8" x14ac:dyDescent="0.2">
      <c r="A11" s="1"/>
      <c r="B11" s="1"/>
      <c r="C11" s="1"/>
      <c r="D11" s="2"/>
      <c r="E11" s="2"/>
      <c r="F11" s="2"/>
      <c r="G11" s="1"/>
      <c r="H11" s="6"/>
    </row>
    <row r="12" spans="1:8" x14ac:dyDescent="0.2">
      <c r="A12" s="1"/>
      <c r="B12" s="1"/>
      <c r="C12" s="1"/>
      <c r="D12" s="1"/>
      <c r="E12" s="1"/>
      <c r="F12" s="1"/>
      <c r="G12" s="1"/>
    </row>
    <row r="13" spans="1:8" x14ac:dyDescent="0.2">
      <c r="A13" s="1"/>
      <c r="B13" s="1"/>
      <c r="C13" s="1"/>
      <c r="D13" s="1"/>
      <c r="E13" s="1"/>
      <c r="F13" s="1"/>
      <c r="G13" s="1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  <row r="16" spans="1:8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ht="15" x14ac:dyDescent="0.25">
      <c r="A24"/>
      <c r="B24"/>
      <c r="C24"/>
      <c r="D24"/>
      <c r="E24"/>
      <c r="F24"/>
      <c r="G24"/>
    </row>
  </sheetData>
  <phoneticPr fontId="18" type="noConversion"/>
  <pageMargins left="0.7" right="0.7" top="0.78740157499999996" bottom="0.78740157499999996" header="0.3" footer="0.3"/>
  <pageSetup orientation="portrait" r:id="rId1"/>
  <ignoredErrors>
    <ignoredError sqref="B6:F6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0D4-A0E7-44DE-B04D-A164E8126450}">
  <dimension ref="A1:P223"/>
  <sheetViews>
    <sheetView zoomScaleNormal="100" workbookViewId="0"/>
  </sheetViews>
  <sheetFormatPr baseColWidth="10" defaultColWidth="11.42578125" defaultRowHeight="12.75" x14ac:dyDescent="0.2"/>
  <cols>
    <col min="1" max="1" width="10" style="20" bestFit="1" customWidth="1"/>
    <col min="2" max="2" width="10" style="20" customWidth="1"/>
    <col min="3" max="3" width="16.42578125" style="20" customWidth="1"/>
    <col min="4" max="4" width="16.140625" style="59" bestFit="1" customWidth="1"/>
    <col min="5" max="5" width="16.140625" style="20" bestFit="1" customWidth="1"/>
    <col min="6" max="6" width="14.42578125" style="20" bestFit="1" customWidth="1"/>
    <col min="7" max="7" width="14.42578125" style="20" customWidth="1"/>
    <col min="8" max="16384" width="11.42578125" style="20"/>
  </cols>
  <sheetData>
    <row r="1" spans="1:16" ht="15.75" x14ac:dyDescent="0.25">
      <c r="A1" s="20" t="s">
        <v>0</v>
      </c>
      <c r="B1" s="21" t="s">
        <v>111</v>
      </c>
    </row>
    <row r="2" spans="1:16" x14ac:dyDescent="0.2">
      <c r="A2" s="20" t="s">
        <v>2</v>
      </c>
      <c r="B2" s="20" t="s">
        <v>3</v>
      </c>
    </row>
    <row r="3" spans="1:16" x14ac:dyDescent="0.2">
      <c r="A3" s="20" t="s">
        <v>16</v>
      </c>
    </row>
    <row r="6" spans="1:16" x14ac:dyDescent="0.2">
      <c r="A6" s="20" t="s">
        <v>59</v>
      </c>
      <c r="B6" s="20" t="s">
        <v>21</v>
      </c>
      <c r="C6" s="24" t="s">
        <v>60</v>
      </c>
    </row>
    <row r="7" spans="1:16" x14ac:dyDescent="0.2">
      <c r="A7" s="56">
        <v>558.55446249590511</v>
      </c>
      <c r="B7" s="56">
        <v>248.61617649994051</v>
      </c>
      <c r="E7" s="56"/>
      <c r="F7" s="56"/>
      <c r="J7" s="56"/>
      <c r="K7" s="56"/>
      <c r="L7" s="56"/>
      <c r="N7" s="56"/>
      <c r="O7" s="56"/>
      <c r="P7" s="56"/>
    </row>
    <row r="8" spans="1:16" x14ac:dyDescent="0.2">
      <c r="A8" s="56">
        <v>450.80546286841968</v>
      </c>
      <c r="B8" s="56">
        <v>248.61617649994051</v>
      </c>
      <c r="E8" s="56"/>
      <c r="F8" s="56"/>
      <c r="J8" s="56"/>
      <c r="K8" s="56"/>
      <c r="L8" s="56"/>
      <c r="N8" s="56"/>
      <c r="O8" s="56"/>
    </row>
    <row r="9" spans="1:16" x14ac:dyDescent="0.2">
      <c r="A9" s="56">
        <v>442.07045942820781</v>
      </c>
      <c r="B9" s="56">
        <v>248.61617649994051</v>
      </c>
      <c r="C9" s="60"/>
      <c r="E9" s="56"/>
      <c r="F9" s="56"/>
      <c r="J9" s="56"/>
      <c r="K9" s="56"/>
      <c r="L9" s="56"/>
      <c r="N9" s="56"/>
      <c r="O9" s="56"/>
    </row>
    <row r="10" spans="1:16" x14ac:dyDescent="0.2">
      <c r="A10" s="56">
        <v>407.52382008092769</v>
      </c>
      <c r="B10" s="56">
        <v>248.61617649994051</v>
      </c>
      <c r="E10" s="56"/>
      <c r="F10" s="56"/>
      <c r="J10" s="56"/>
      <c r="K10" s="56"/>
      <c r="L10" s="56"/>
      <c r="N10" s="56"/>
      <c r="O10" s="56"/>
    </row>
    <row r="11" spans="1:16" x14ac:dyDescent="0.2">
      <c r="A11" s="56">
        <v>395.56180334690492</v>
      </c>
      <c r="B11" s="56">
        <v>248.61617649994051</v>
      </c>
      <c r="E11" s="56"/>
      <c r="F11" s="56"/>
      <c r="J11" s="56"/>
      <c r="K11" s="56"/>
      <c r="L11" s="56"/>
      <c r="N11" s="56"/>
      <c r="O11" s="56"/>
    </row>
    <row r="12" spans="1:16" x14ac:dyDescent="0.2">
      <c r="A12" s="56">
        <v>387.48013809204281</v>
      </c>
      <c r="B12" s="56">
        <v>248.61617649994051</v>
      </c>
      <c r="E12" s="56"/>
      <c r="F12" s="56"/>
      <c r="J12" s="56"/>
      <c r="K12" s="56"/>
      <c r="L12" s="56"/>
      <c r="N12" s="56"/>
      <c r="O12" s="56"/>
    </row>
    <row r="13" spans="1:16" x14ac:dyDescent="0.2">
      <c r="A13" s="56">
        <v>372.86038876969531</v>
      </c>
      <c r="B13" s="56">
        <v>248.61617649994051</v>
      </c>
      <c r="C13" s="56"/>
      <c r="E13" s="56"/>
      <c r="F13" s="56"/>
      <c r="J13" s="56"/>
      <c r="K13" s="56"/>
      <c r="L13" s="56"/>
      <c r="N13" s="56"/>
      <c r="O13" s="56"/>
    </row>
    <row r="14" spans="1:16" x14ac:dyDescent="0.2">
      <c r="A14" s="56">
        <v>368.03516249775072</v>
      </c>
      <c r="B14" s="56">
        <v>248.61617649994051</v>
      </c>
      <c r="E14" s="56"/>
      <c r="F14" s="56"/>
      <c r="J14" s="56"/>
      <c r="K14" s="56"/>
      <c r="L14" s="56"/>
      <c r="N14" s="56"/>
      <c r="O14" s="56"/>
    </row>
    <row r="15" spans="1:16" x14ac:dyDescent="0.2">
      <c r="A15" s="56">
        <v>352.23746032095698</v>
      </c>
      <c r="B15" s="56">
        <v>248.61617649994051</v>
      </c>
      <c r="C15" s="56"/>
      <c r="E15" s="56"/>
      <c r="F15" s="56"/>
      <c r="J15" s="56"/>
      <c r="K15" s="56"/>
      <c r="L15" s="56"/>
      <c r="N15" s="56"/>
      <c r="O15" s="56"/>
    </row>
    <row r="16" spans="1:16" x14ac:dyDescent="0.2">
      <c r="A16" s="56">
        <v>350.72434599166058</v>
      </c>
      <c r="B16" s="56">
        <v>248.61617649994051</v>
      </c>
      <c r="E16" s="56"/>
      <c r="F16" s="56"/>
      <c r="J16" s="56"/>
      <c r="K16" s="56"/>
      <c r="L16" s="56"/>
      <c r="N16" s="56"/>
      <c r="O16" s="56"/>
    </row>
    <row r="17" spans="1:15" x14ac:dyDescent="0.2">
      <c r="A17" s="56">
        <v>332.23856691225927</v>
      </c>
      <c r="B17" s="56">
        <v>248.61617649994051</v>
      </c>
      <c r="E17" s="56"/>
      <c r="F17" s="56"/>
      <c r="J17" s="56"/>
      <c r="K17" s="56"/>
      <c r="L17" s="56"/>
      <c r="N17" s="56"/>
      <c r="O17" s="56"/>
    </row>
    <row r="18" spans="1:15" x14ac:dyDescent="0.2">
      <c r="A18" s="56">
        <v>330.45013998027349</v>
      </c>
      <c r="B18" s="56">
        <v>248.61617649994051</v>
      </c>
      <c r="E18" s="56"/>
      <c r="F18" s="56"/>
      <c r="J18" s="56"/>
      <c r="K18" s="56"/>
      <c r="L18" s="56"/>
      <c r="N18" s="56"/>
      <c r="O18" s="56"/>
    </row>
    <row r="19" spans="1:15" x14ac:dyDescent="0.2">
      <c r="A19" s="56">
        <v>325.57006612748353</v>
      </c>
      <c r="B19" s="56">
        <v>248.61617649994051</v>
      </c>
      <c r="C19" s="56"/>
      <c r="E19" s="56"/>
      <c r="F19" s="56"/>
      <c r="J19" s="56"/>
      <c r="K19" s="56"/>
      <c r="L19" s="56"/>
      <c r="N19" s="56"/>
      <c r="O19" s="56"/>
    </row>
    <row r="20" spans="1:15" x14ac:dyDescent="0.2">
      <c r="A20" s="56">
        <v>321.91589126775432</v>
      </c>
      <c r="B20" s="56">
        <v>248.61617649994051</v>
      </c>
      <c r="E20" s="56"/>
      <c r="F20" s="56"/>
      <c r="J20" s="56"/>
      <c r="K20" s="56"/>
      <c r="L20" s="56"/>
      <c r="N20" s="56"/>
      <c r="O20" s="56"/>
    </row>
    <row r="21" spans="1:15" x14ac:dyDescent="0.2">
      <c r="A21" s="56">
        <v>315.55953805104639</v>
      </c>
      <c r="B21" s="56">
        <v>248.61617649994051</v>
      </c>
      <c r="E21" s="56"/>
      <c r="F21" s="56"/>
      <c r="J21" s="56"/>
      <c r="K21" s="56"/>
      <c r="L21" s="56"/>
      <c r="N21" s="56"/>
      <c r="O21" s="56"/>
    </row>
    <row r="22" spans="1:15" x14ac:dyDescent="0.2">
      <c r="A22" s="56">
        <v>304.43926565463772</v>
      </c>
      <c r="B22" s="56">
        <v>248.61617649994051</v>
      </c>
      <c r="C22" s="56"/>
      <c r="E22" s="56"/>
      <c r="F22" s="56"/>
      <c r="J22" s="56"/>
      <c r="K22" s="56"/>
      <c r="L22" s="56"/>
      <c r="N22" s="56"/>
      <c r="O22" s="56"/>
    </row>
    <row r="23" spans="1:15" ht="15" x14ac:dyDescent="0.25">
      <c r="A23" s="56">
        <v>293.18558711191599</v>
      </c>
      <c r="B23" s="56">
        <v>248.61617649994051</v>
      </c>
      <c r="C23" s="94"/>
      <c r="E23" s="56"/>
      <c r="F23" s="56"/>
      <c r="J23" s="56"/>
      <c r="K23" s="56"/>
      <c r="L23" s="56"/>
      <c r="N23" s="56"/>
      <c r="O23" s="56"/>
    </row>
    <row r="24" spans="1:15" x14ac:dyDescent="0.2">
      <c r="A24" s="56">
        <v>292.58818217970997</v>
      </c>
      <c r="B24" s="56">
        <v>248.61617649994051</v>
      </c>
      <c r="E24" s="56"/>
      <c r="F24" s="56"/>
      <c r="J24" s="56"/>
      <c r="K24" s="56"/>
      <c r="L24" s="56"/>
      <c r="N24" s="56"/>
      <c r="O24" s="56"/>
    </row>
    <row r="25" spans="1:15" x14ac:dyDescent="0.2">
      <c r="A25" s="56">
        <v>287.92101096200952</v>
      </c>
      <c r="B25" s="56">
        <v>248.61617649994051</v>
      </c>
      <c r="E25" s="56"/>
      <c r="F25" s="56"/>
      <c r="J25" s="56"/>
      <c r="K25" s="56"/>
      <c r="L25" s="56"/>
      <c r="N25" s="56"/>
      <c r="O25" s="56"/>
    </row>
    <row r="26" spans="1:15" x14ac:dyDescent="0.2">
      <c r="A26" s="56">
        <v>277.89079385598222</v>
      </c>
      <c r="B26" s="56">
        <v>248.61617649994051</v>
      </c>
      <c r="E26" s="56"/>
      <c r="F26" s="56"/>
      <c r="J26" s="56"/>
      <c r="K26" s="56"/>
      <c r="L26" s="56"/>
      <c r="N26" s="56"/>
      <c r="O26" s="56"/>
    </row>
    <row r="27" spans="1:15" x14ac:dyDescent="0.2">
      <c r="A27" s="56">
        <v>274.28530399167931</v>
      </c>
      <c r="B27" s="56">
        <v>248.61617649994051</v>
      </c>
      <c r="E27" s="56"/>
      <c r="F27" s="56"/>
      <c r="J27" s="56"/>
      <c r="K27" s="56"/>
      <c r="L27" s="56"/>
      <c r="N27" s="56"/>
      <c r="O27" s="56"/>
    </row>
    <row r="28" spans="1:15" x14ac:dyDescent="0.2">
      <c r="A28" s="56">
        <v>264.09592382344761</v>
      </c>
      <c r="B28" s="56">
        <v>248.61617649994051</v>
      </c>
      <c r="C28" s="56">
        <v>264.09592382344761</v>
      </c>
      <c r="E28" s="56"/>
      <c r="F28" s="56"/>
      <c r="J28" s="56"/>
      <c r="K28" s="56"/>
      <c r="L28" s="56"/>
      <c r="M28" s="56"/>
      <c r="N28" s="56"/>
      <c r="O28" s="56"/>
    </row>
    <row r="29" spans="1:15" ht="15" x14ac:dyDescent="0.25">
      <c r="A29" s="56">
        <v>255.9731981362624</v>
      </c>
      <c r="B29" s="56">
        <v>248.61617649994051</v>
      </c>
      <c r="C29" s="94"/>
      <c r="E29" s="56"/>
      <c r="F29" s="56"/>
      <c r="J29" s="56"/>
      <c r="K29" s="56"/>
      <c r="L29" s="56"/>
      <c r="N29" s="56"/>
      <c r="O29" s="56"/>
    </row>
    <row r="30" spans="1:15" x14ac:dyDescent="0.2">
      <c r="A30" s="56">
        <v>250.9407905567146</v>
      </c>
      <c r="B30" s="56">
        <v>248.61617649994051</v>
      </c>
      <c r="E30" s="56"/>
      <c r="F30" s="56"/>
      <c r="J30" s="56"/>
      <c r="K30" s="56"/>
      <c r="L30" s="56"/>
      <c r="N30" s="56"/>
      <c r="O30" s="56"/>
    </row>
    <row r="31" spans="1:15" x14ac:dyDescent="0.2">
      <c r="A31" s="56">
        <v>246.29156244316641</v>
      </c>
      <c r="B31" s="56">
        <v>248.61617649994051</v>
      </c>
      <c r="E31" s="56"/>
      <c r="F31" s="56"/>
      <c r="J31" s="56"/>
      <c r="K31" s="56"/>
      <c r="L31" s="56"/>
      <c r="N31" s="56"/>
      <c r="O31" s="56"/>
    </row>
    <row r="32" spans="1:15" x14ac:dyDescent="0.2">
      <c r="A32" s="56">
        <v>235.60001089731611</v>
      </c>
      <c r="B32" s="56">
        <v>248.61617649994051</v>
      </c>
      <c r="E32" s="56"/>
      <c r="F32" s="56"/>
      <c r="J32" s="56"/>
      <c r="K32" s="56"/>
      <c r="L32" s="56"/>
      <c r="N32" s="56"/>
      <c r="O32" s="56"/>
    </row>
    <row r="33" spans="1:15" x14ac:dyDescent="0.2">
      <c r="A33" s="56">
        <v>210.4664119864004</v>
      </c>
      <c r="B33" s="56">
        <v>248.61617649994051</v>
      </c>
      <c r="E33" s="56"/>
      <c r="F33" s="56"/>
      <c r="J33" s="56"/>
      <c r="K33" s="56"/>
      <c r="L33" s="56"/>
      <c r="N33" s="56"/>
      <c r="O33" s="56"/>
    </row>
    <row r="34" spans="1:15" ht="15" x14ac:dyDescent="0.25">
      <c r="A34" s="56">
        <v>210.21410116588501</v>
      </c>
      <c r="B34" s="56">
        <v>248.61617649994051</v>
      </c>
      <c r="C34" s="94"/>
      <c r="E34" s="56"/>
      <c r="F34" s="56"/>
      <c r="J34" s="56"/>
      <c r="L34" s="56"/>
      <c r="N34" s="56"/>
      <c r="O34" s="56"/>
    </row>
    <row r="35" spans="1:15" ht="15" x14ac:dyDescent="0.25">
      <c r="A35" s="56">
        <v>203.59823541639719</v>
      </c>
      <c r="B35" s="56">
        <v>248.61617649994051</v>
      </c>
      <c r="C35" s="94">
        <v>203.59823541639719</v>
      </c>
      <c r="E35" s="56"/>
      <c r="F35" s="56"/>
      <c r="J35" s="56"/>
      <c r="K35" s="56"/>
      <c r="L35" s="56"/>
      <c r="M35" s="56"/>
      <c r="N35" s="56"/>
      <c r="O35" s="56"/>
    </row>
    <row r="36" spans="1:15" ht="15" x14ac:dyDescent="0.25">
      <c r="A36" s="56">
        <v>200.35393197146581</v>
      </c>
      <c r="B36" s="56">
        <v>248.61617649994051</v>
      </c>
      <c r="C36" s="94"/>
      <c r="E36" s="56"/>
      <c r="F36" s="56"/>
      <c r="J36" s="56"/>
      <c r="K36" s="56"/>
      <c r="L36" s="56"/>
      <c r="N36" s="56"/>
      <c r="O36" s="56"/>
    </row>
    <row r="37" spans="1:15" x14ac:dyDescent="0.2">
      <c r="A37" s="56">
        <v>198.6342240694203</v>
      </c>
      <c r="B37" s="56">
        <v>248.61617649994051</v>
      </c>
      <c r="C37" s="56"/>
      <c r="E37" s="56"/>
      <c r="F37" s="56"/>
      <c r="J37" s="56"/>
      <c r="K37" s="56"/>
      <c r="L37" s="56"/>
      <c r="N37" s="56"/>
      <c r="O37" s="56"/>
    </row>
    <row r="38" spans="1:15" x14ac:dyDescent="0.2">
      <c r="A38" s="56">
        <v>198.42660015326121</v>
      </c>
      <c r="B38" s="56">
        <v>248.61617649994051</v>
      </c>
      <c r="C38" s="56"/>
      <c r="E38" s="56"/>
      <c r="F38" s="56"/>
      <c r="J38" s="56"/>
      <c r="K38" s="56"/>
      <c r="L38" s="56"/>
      <c r="N38" s="56"/>
      <c r="O38" s="56"/>
    </row>
    <row r="39" spans="1:15" x14ac:dyDescent="0.2">
      <c r="A39" s="56">
        <v>195.0271668631309</v>
      </c>
      <c r="B39" s="56">
        <v>248.61617649994051</v>
      </c>
      <c r="C39" s="56">
        <v>195.0271668631309</v>
      </c>
      <c r="E39" s="56"/>
      <c r="F39" s="56"/>
      <c r="J39" s="56"/>
      <c r="K39" s="56"/>
      <c r="L39" s="56"/>
      <c r="M39" s="56"/>
      <c r="N39" s="56"/>
      <c r="O39" s="56"/>
    </row>
    <row r="40" spans="1:15" ht="15" x14ac:dyDescent="0.25">
      <c r="A40" s="56">
        <v>194.92830317346051</v>
      </c>
      <c r="B40" s="56">
        <v>248.61617649994051</v>
      </c>
      <c r="C40" s="94">
        <v>194.92830317346051</v>
      </c>
      <c r="E40" s="56"/>
      <c r="F40" s="56"/>
      <c r="J40" s="56"/>
      <c r="K40" s="56"/>
      <c r="L40" s="56"/>
      <c r="M40" s="56"/>
      <c r="N40" s="56"/>
      <c r="O40" s="56"/>
    </row>
    <row r="41" spans="1:15" ht="15" x14ac:dyDescent="0.25">
      <c r="A41" s="56">
        <v>192.96769530977869</v>
      </c>
      <c r="B41" s="56">
        <v>248.61617649994051</v>
      </c>
      <c r="C41" s="94"/>
      <c r="E41" s="56"/>
      <c r="F41" s="56"/>
      <c r="J41" s="56"/>
      <c r="K41" s="56"/>
      <c r="L41" s="56"/>
      <c r="N41" s="56"/>
      <c r="O41" s="56"/>
    </row>
    <row r="42" spans="1:15" x14ac:dyDescent="0.2">
      <c r="A42" s="56">
        <v>192.91552565551311</v>
      </c>
      <c r="B42" s="56">
        <v>248.61617649994051</v>
      </c>
      <c r="C42" s="56">
        <v>192.91552565551311</v>
      </c>
      <c r="E42" s="56"/>
      <c r="F42" s="56"/>
      <c r="J42" s="56"/>
      <c r="K42" s="56"/>
      <c r="L42" s="56"/>
      <c r="M42" s="56"/>
      <c r="N42" s="56"/>
      <c r="O42" s="56"/>
    </row>
    <row r="43" spans="1:15" x14ac:dyDescent="0.2">
      <c r="A43" s="56">
        <v>185.6042234774541</v>
      </c>
      <c r="B43" s="56">
        <v>248.61617649994051</v>
      </c>
      <c r="C43" s="56">
        <v>185.6042234774541</v>
      </c>
      <c r="E43" s="56"/>
      <c r="F43" s="56"/>
      <c r="J43" s="56"/>
      <c r="K43" s="56"/>
      <c r="L43" s="56"/>
      <c r="M43" s="56"/>
      <c r="N43" s="56"/>
      <c r="O43" s="56"/>
    </row>
    <row r="44" spans="1:15" x14ac:dyDescent="0.2">
      <c r="A44" s="56">
        <v>183.8247149906403</v>
      </c>
      <c r="B44" s="56">
        <v>248.61617649994051</v>
      </c>
      <c r="C44" s="56">
        <v>183.8247149906403</v>
      </c>
      <c r="E44" s="56"/>
      <c r="F44" s="56"/>
      <c r="J44" s="56"/>
      <c r="K44" s="56"/>
      <c r="L44" s="56"/>
      <c r="M44" s="56"/>
      <c r="N44" s="56"/>
      <c r="O44" s="56"/>
    </row>
    <row r="45" spans="1:15" x14ac:dyDescent="0.2">
      <c r="A45" s="56">
        <v>181.90499651519119</v>
      </c>
      <c r="B45" s="56">
        <v>248.61617649994051</v>
      </c>
      <c r="C45" s="56"/>
      <c r="E45" s="56"/>
      <c r="F45" s="56"/>
      <c r="J45" s="56"/>
      <c r="K45" s="56"/>
      <c r="L45" s="56"/>
      <c r="N45" s="56"/>
      <c r="O45" s="56"/>
    </row>
    <row r="46" spans="1:15" x14ac:dyDescent="0.2">
      <c r="A46" s="56">
        <v>177.5226553759332</v>
      </c>
      <c r="B46" s="56">
        <v>248.61617649994051</v>
      </c>
      <c r="C46" s="56"/>
      <c r="E46" s="56"/>
      <c r="F46" s="56"/>
      <c r="J46" s="56"/>
      <c r="K46" s="56"/>
      <c r="L46" s="56"/>
      <c r="N46" s="56"/>
      <c r="O46" s="56"/>
    </row>
    <row r="47" spans="1:15" x14ac:dyDescent="0.2">
      <c r="A47" s="56">
        <v>175.18289122194199</v>
      </c>
      <c r="B47" s="56">
        <v>248.61617649994051</v>
      </c>
      <c r="E47" s="56"/>
      <c r="F47" s="56"/>
      <c r="J47" s="56"/>
      <c r="L47" s="56"/>
      <c r="N47" s="56"/>
      <c r="O47" s="56"/>
    </row>
    <row r="48" spans="1:15" x14ac:dyDescent="0.2">
      <c r="A48" s="56">
        <v>165.182067557165</v>
      </c>
      <c r="B48" s="56">
        <v>248.61617649994051</v>
      </c>
      <c r="C48" s="56">
        <v>165.182067557165</v>
      </c>
      <c r="E48" s="56"/>
      <c r="F48" s="56"/>
      <c r="J48" s="56"/>
      <c r="K48" s="56"/>
      <c r="L48" s="56"/>
      <c r="M48" s="56"/>
      <c r="N48" s="56"/>
      <c r="O48" s="56"/>
    </row>
    <row r="49" spans="1:15" x14ac:dyDescent="0.2">
      <c r="A49" s="56">
        <v>164.52177650935201</v>
      </c>
      <c r="B49" s="56">
        <v>248.61617649994051</v>
      </c>
      <c r="E49" s="56"/>
      <c r="F49" s="56"/>
      <c r="J49" s="56"/>
      <c r="K49" s="56"/>
      <c r="L49" s="56"/>
      <c r="N49" s="56"/>
      <c r="O49" s="56"/>
    </row>
    <row r="50" spans="1:15" x14ac:dyDescent="0.2">
      <c r="A50" s="56">
        <v>160.71919611324941</v>
      </c>
      <c r="B50" s="56">
        <v>248.61617649994051</v>
      </c>
      <c r="C50" s="61"/>
      <c r="E50" s="56"/>
      <c r="F50" s="56"/>
      <c r="J50" s="56"/>
      <c r="K50" s="56"/>
      <c r="L50" s="56"/>
      <c r="N50" s="56"/>
      <c r="O50" s="56"/>
    </row>
    <row r="51" spans="1:15" x14ac:dyDescent="0.2">
      <c r="A51" s="56">
        <v>153.23519462281419</v>
      </c>
      <c r="B51" s="56">
        <v>248.61617649994051</v>
      </c>
      <c r="E51" s="56"/>
      <c r="F51" s="56"/>
      <c r="J51" s="56"/>
      <c r="K51" s="56"/>
      <c r="L51" s="56"/>
      <c r="N51" s="56"/>
      <c r="O51" s="56"/>
    </row>
    <row r="52" spans="1:15" x14ac:dyDescent="0.2">
      <c r="A52" s="56">
        <v>145.94289127966621</v>
      </c>
      <c r="B52" s="56">
        <v>248.61617649994051</v>
      </c>
      <c r="E52" s="56"/>
      <c r="F52" s="56"/>
      <c r="J52" s="56"/>
      <c r="K52" s="56"/>
      <c r="L52" s="56"/>
      <c r="N52" s="56"/>
      <c r="O52" s="56"/>
    </row>
    <row r="53" spans="1:15" x14ac:dyDescent="0.2">
      <c r="A53" s="56">
        <v>140.34329169114281</v>
      </c>
      <c r="B53" s="56">
        <v>248.61617649994051</v>
      </c>
      <c r="E53" s="56"/>
      <c r="F53" s="56"/>
      <c r="J53" s="56"/>
      <c r="K53" s="56"/>
      <c r="L53" s="56"/>
    </row>
    <row r="54" spans="1:15" x14ac:dyDescent="0.2">
      <c r="A54" s="56">
        <v>127.1919443616095</v>
      </c>
      <c r="B54" s="56">
        <v>248.61617649994051</v>
      </c>
      <c r="E54" s="56"/>
      <c r="F54" s="56"/>
      <c r="J54" s="56"/>
      <c r="K54" s="56"/>
      <c r="L54" s="56"/>
    </row>
    <row r="55" spans="1:15" x14ac:dyDescent="0.2">
      <c r="A55" s="56"/>
      <c r="B55" s="56"/>
      <c r="E55" s="56"/>
      <c r="F55" s="56"/>
      <c r="J55" s="56"/>
      <c r="K55" s="56"/>
    </row>
    <row r="56" spans="1:15" x14ac:dyDescent="0.2">
      <c r="A56" s="56"/>
      <c r="B56" s="56"/>
      <c r="E56" s="56"/>
      <c r="F56" s="56"/>
      <c r="J56" s="56"/>
      <c r="K56" s="56"/>
    </row>
    <row r="57" spans="1:15" x14ac:dyDescent="0.2">
      <c r="A57" s="56"/>
      <c r="B57" s="56"/>
      <c r="E57" s="56"/>
      <c r="F57" s="56"/>
      <c r="J57" s="56"/>
      <c r="K57" s="56"/>
    </row>
    <row r="58" spans="1:15" x14ac:dyDescent="0.2">
      <c r="A58" s="56"/>
      <c r="B58" s="56"/>
      <c r="E58" s="56"/>
      <c r="F58" s="56"/>
      <c r="J58" s="56"/>
      <c r="K58" s="56"/>
    </row>
    <row r="59" spans="1:15" x14ac:dyDescent="0.2">
      <c r="A59" s="56"/>
      <c r="B59" s="56"/>
      <c r="E59" s="56"/>
      <c r="F59" s="56"/>
      <c r="J59" s="56"/>
      <c r="K59" s="56"/>
    </row>
    <row r="60" spans="1:15" x14ac:dyDescent="0.2">
      <c r="A60" s="56"/>
      <c r="B60" s="56"/>
      <c r="E60" s="56"/>
      <c r="F60" s="56"/>
      <c r="J60" s="56"/>
      <c r="K60" s="56"/>
    </row>
    <row r="61" spans="1:15" x14ac:dyDescent="0.2">
      <c r="A61" s="56"/>
      <c r="B61" s="56"/>
      <c r="E61" s="56"/>
      <c r="F61" s="56"/>
      <c r="J61" s="56"/>
      <c r="K61" s="56"/>
    </row>
    <row r="62" spans="1:15" x14ac:dyDescent="0.2">
      <c r="A62" s="56"/>
      <c r="B62" s="56"/>
      <c r="E62" s="56"/>
      <c r="F62" s="56"/>
      <c r="J62" s="56"/>
      <c r="K62" s="56"/>
    </row>
    <row r="63" spans="1:15" x14ac:dyDescent="0.2">
      <c r="A63" s="56"/>
      <c r="B63" s="56"/>
      <c r="E63" s="56"/>
      <c r="F63" s="56"/>
      <c r="J63" s="56"/>
      <c r="K63" s="56"/>
    </row>
    <row r="64" spans="1:15" x14ac:dyDescent="0.2">
      <c r="A64" s="56"/>
      <c r="B64" s="56"/>
      <c r="E64" s="56"/>
      <c r="F64" s="56"/>
      <c r="J64" s="56"/>
      <c r="K64" s="56"/>
    </row>
    <row r="65" spans="1:11" x14ac:dyDescent="0.2">
      <c r="A65" s="56"/>
      <c r="B65" s="56"/>
      <c r="E65" s="56"/>
      <c r="F65" s="56"/>
      <c r="J65" s="56"/>
      <c r="K65" s="56"/>
    </row>
    <row r="66" spans="1:11" x14ac:dyDescent="0.2">
      <c r="A66" s="56"/>
      <c r="B66" s="56"/>
      <c r="E66" s="56"/>
      <c r="F66" s="56"/>
      <c r="J66" s="56"/>
      <c r="K66" s="56"/>
    </row>
    <row r="67" spans="1:11" x14ac:dyDescent="0.2">
      <c r="A67" s="56"/>
      <c r="B67" s="56"/>
      <c r="C67" s="56"/>
      <c r="E67" s="56"/>
      <c r="F67" s="56"/>
      <c r="J67" s="56"/>
      <c r="K67" s="56"/>
    </row>
    <row r="68" spans="1:11" x14ac:dyDescent="0.2">
      <c r="A68" s="56"/>
      <c r="B68" s="56"/>
      <c r="E68" s="56"/>
      <c r="F68" s="56"/>
      <c r="J68" s="56"/>
      <c r="K68" s="56"/>
    </row>
    <row r="69" spans="1:11" x14ac:dyDescent="0.2">
      <c r="A69" s="56"/>
      <c r="B69" s="56"/>
      <c r="E69" s="56"/>
      <c r="F69" s="56"/>
      <c r="J69" s="56"/>
      <c r="K69" s="56"/>
    </row>
    <row r="70" spans="1:11" x14ac:dyDescent="0.2">
      <c r="A70" s="56"/>
      <c r="B70" s="56"/>
      <c r="E70" s="56"/>
      <c r="F70" s="56"/>
      <c r="J70" s="56"/>
      <c r="K70" s="56"/>
    </row>
    <row r="71" spans="1:11" x14ac:dyDescent="0.2">
      <c r="A71" s="56"/>
      <c r="B71" s="56"/>
      <c r="E71" s="56"/>
      <c r="F71" s="56"/>
      <c r="J71" s="56"/>
      <c r="K71" s="56"/>
    </row>
    <row r="72" spans="1:11" x14ac:dyDescent="0.2">
      <c r="A72" s="56"/>
      <c r="B72" s="56"/>
      <c r="E72" s="56"/>
      <c r="F72" s="56"/>
      <c r="J72" s="56"/>
      <c r="K72" s="56"/>
    </row>
    <row r="73" spans="1:11" x14ac:dyDescent="0.2">
      <c r="A73" s="56"/>
      <c r="B73" s="56"/>
      <c r="C73" s="56"/>
      <c r="E73" s="56"/>
      <c r="F73" s="56"/>
      <c r="J73" s="56"/>
      <c r="K73" s="56"/>
    </row>
    <row r="74" spans="1:11" x14ac:dyDescent="0.2">
      <c r="A74" s="56"/>
      <c r="B74" s="56"/>
      <c r="E74" s="56"/>
      <c r="F74" s="56"/>
      <c r="J74" s="56"/>
      <c r="K74" s="56"/>
    </row>
    <row r="75" spans="1:11" x14ac:dyDescent="0.2">
      <c r="A75" s="56"/>
      <c r="B75" s="56"/>
      <c r="C75" s="56"/>
      <c r="E75" s="56"/>
      <c r="F75" s="56"/>
      <c r="J75" s="56"/>
      <c r="K75" s="56"/>
    </row>
    <row r="76" spans="1:11" x14ac:dyDescent="0.2">
      <c r="A76" s="56"/>
      <c r="B76" s="56"/>
      <c r="E76" s="56"/>
      <c r="F76" s="56"/>
      <c r="J76" s="56"/>
      <c r="K76" s="56"/>
    </row>
    <row r="77" spans="1:11" x14ac:dyDescent="0.2">
      <c r="A77" s="56"/>
      <c r="B77" s="56"/>
      <c r="E77" s="56"/>
      <c r="F77" s="56"/>
      <c r="J77" s="56"/>
      <c r="K77" s="56"/>
    </row>
    <row r="78" spans="1:11" x14ac:dyDescent="0.2">
      <c r="A78" s="56"/>
      <c r="B78" s="56"/>
      <c r="E78" s="56"/>
      <c r="F78" s="56"/>
      <c r="J78" s="56"/>
      <c r="K78" s="56"/>
    </row>
    <row r="79" spans="1:11" x14ac:dyDescent="0.2">
      <c r="A79" s="56"/>
      <c r="B79" s="56"/>
      <c r="E79" s="56"/>
      <c r="F79" s="56"/>
      <c r="J79" s="56"/>
      <c r="K79" s="56"/>
    </row>
    <row r="80" spans="1:11" x14ac:dyDescent="0.2">
      <c r="A80" s="56"/>
      <c r="B80" s="56"/>
      <c r="E80" s="56"/>
      <c r="F80" s="56"/>
      <c r="J80" s="56"/>
      <c r="K80" s="56"/>
    </row>
    <row r="81" spans="1:11" x14ac:dyDescent="0.2">
      <c r="A81" s="56"/>
      <c r="B81" s="56"/>
      <c r="E81" s="56"/>
      <c r="F81" s="56"/>
      <c r="J81" s="56"/>
      <c r="K81" s="56"/>
    </row>
    <row r="82" spans="1:11" x14ac:dyDescent="0.2">
      <c r="A82" s="56"/>
      <c r="B82" s="56"/>
      <c r="E82" s="56"/>
      <c r="F82" s="56"/>
      <c r="J82" s="56"/>
      <c r="K82" s="56"/>
    </row>
    <row r="83" spans="1:11" x14ac:dyDescent="0.2">
      <c r="A83" s="56"/>
      <c r="B83" s="56"/>
      <c r="E83" s="56"/>
      <c r="F83" s="56"/>
      <c r="J83" s="56"/>
      <c r="K83" s="56"/>
    </row>
    <row r="84" spans="1:11" x14ac:dyDescent="0.2">
      <c r="A84" s="56"/>
      <c r="B84" s="56"/>
      <c r="E84" s="56"/>
      <c r="F84" s="56"/>
      <c r="J84" s="56"/>
      <c r="K84" s="56"/>
    </row>
    <row r="85" spans="1:11" x14ac:dyDescent="0.2">
      <c r="A85" s="56"/>
      <c r="B85" s="56"/>
      <c r="E85" s="56"/>
      <c r="F85" s="56"/>
      <c r="J85" s="56"/>
      <c r="K85" s="56"/>
    </row>
    <row r="86" spans="1:11" x14ac:dyDescent="0.2">
      <c r="A86" s="56"/>
      <c r="B86" s="56"/>
      <c r="E86" s="56"/>
      <c r="F86" s="56"/>
      <c r="J86" s="56"/>
      <c r="K86" s="56"/>
    </row>
    <row r="87" spans="1:11" x14ac:dyDescent="0.2">
      <c r="A87" s="56"/>
      <c r="B87" s="56"/>
      <c r="C87" s="56"/>
      <c r="E87" s="56"/>
      <c r="F87" s="56"/>
      <c r="J87" s="56"/>
      <c r="K87" s="56"/>
    </row>
    <row r="88" spans="1:11" x14ac:dyDescent="0.2">
      <c r="A88" s="56"/>
      <c r="B88" s="56"/>
      <c r="C88" s="56"/>
      <c r="E88" s="56"/>
      <c r="F88" s="56"/>
      <c r="J88" s="56"/>
      <c r="K88" s="56"/>
    </row>
    <row r="89" spans="1:11" x14ac:dyDescent="0.2">
      <c r="A89" s="56"/>
      <c r="B89" s="56"/>
      <c r="C89" s="56"/>
      <c r="E89" s="56"/>
      <c r="F89" s="56"/>
      <c r="J89" s="56"/>
      <c r="K89" s="56"/>
    </row>
    <row r="90" spans="1:11" x14ac:dyDescent="0.2">
      <c r="A90" s="56"/>
      <c r="B90" s="56"/>
      <c r="C90" s="56"/>
      <c r="E90" s="56"/>
      <c r="F90" s="56"/>
      <c r="J90" s="56"/>
      <c r="K90" s="56"/>
    </row>
    <row r="91" spans="1:11" x14ac:dyDescent="0.2">
      <c r="A91" s="56"/>
      <c r="B91" s="56"/>
      <c r="C91" s="56"/>
      <c r="E91" s="56"/>
      <c r="F91" s="56"/>
      <c r="J91" s="56"/>
      <c r="K91" s="56"/>
    </row>
    <row r="92" spans="1:11" x14ac:dyDescent="0.2">
      <c r="A92" s="56"/>
      <c r="B92" s="56"/>
      <c r="E92" s="56"/>
      <c r="F92" s="56"/>
      <c r="J92" s="56"/>
      <c r="K92" s="56"/>
    </row>
    <row r="93" spans="1:11" x14ac:dyDescent="0.2">
      <c r="A93" s="56"/>
      <c r="B93" s="56"/>
      <c r="E93" s="56"/>
      <c r="F93" s="56"/>
      <c r="J93" s="56"/>
      <c r="K93" s="56"/>
    </row>
    <row r="94" spans="1:11" x14ac:dyDescent="0.2">
      <c r="A94" s="56"/>
      <c r="B94" s="56"/>
      <c r="E94" s="56"/>
      <c r="F94" s="56"/>
      <c r="J94" s="56"/>
      <c r="K94" s="56"/>
    </row>
    <row r="95" spans="1:11" x14ac:dyDescent="0.2">
      <c r="A95" s="56"/>
      <c r="B95" s="56"/>
      <c r="E95" s="56"/>
      <c r="F95" s="56"/>
      <c r="J95" s="56"/>
      <c r="K95" s="56"/>
    </row>
    <row r="96" spans="1:11" x14ac:dyDescent="0.2">
      <c r="A96" s="56"/>
      <c r="B96" s="56"/>
      <c r="E96" s="56"/>
      <c r="F96" s="56"/>
      <c r="J96" s="56"/>
      <c r="K96" s="56"/>
    </row>
    <row r="97" spans="1:11" x14ac:dyDescent="0.2">
      <c r="A97" s="56"/>
      <c r="B97" s="56"/>
      <c r="C97" s="56"/>
      <c r="E97" s="56"/>
      <c r="F97" s="56"/>
      <c r="J97" s="56"/>
      <c r="K97" s="56"/>
    </row>
    <row r="98" spans="1:11" x14ac:dyDescent="0.2">
      <c r="A98" s="56"/>
      <c r="B98" s="56"/>
      <c r="E98" s="56"/>
      <c r="F98" s="56"/>
      <c r="J98" s="56"/>
      <c r="K98" s="56"/>
    </row>
    <row r="99" spans="1:11" x14ac:dyDescent="0.2">
      <c r="A99" s="56"/>
      <c r="B99" s="56"/>
      <c r="E99" s="56"/>
      <c r="F99" s="56"/>
      <c r="J99" s="56"/>
      <c r="K99" s="56"/>
    </row>
    <row r="100" spans="1:11" x14ac:dyDescent="0.2">
      <c r="A100" s="56"/>
      <c r="B100" s="56"/>
      <c r="C100" s="56"/>
      <c r="E100" s="56"/>
      <c r="F100" s="56"/>
      <c r="J100" s="56"/>
      <c r="K100" s="56"/>
    </row>
    <row r="101" spans="1:11" x14ac:dyDescent="0.2">
      <c r="A101" s="56"/>
      <c r="B101" s="56"/>
      <c r="C101" s="56"/>
      <c r="E101" s="56"/>
      <c r="F101" s="56"/>
      <c r="J101" s="56"/>
      <c r="K101" s="56"/>
    </row>
    <row r="102" spans="1:11" x14ac:dyDescent="0.2">
      <c r="A102" s="56"/>
      <c r="B102" s="56"/>
      <c r="E102" s="56"/>
      <c r="F102" s="56"/>
      <c r="J102" s="56"/>
      <c r="K102" s="56"/>
    </row>
    <row r="103" spans="1:11" x14ac:dyDescent="0.2">
      <c r="A103" s="56"/>
      <c r="B103" s="56"/>
      <c r="C103" s="56"/>
      <c r="E103" s="56"/>
      <c r="F103" s="56"/>
      <c r="J103" s="56"/>
      <c r="K103" s="56"/>
    </row>
    <row r="104" spans="1:11" x14ac:dyDescent="0.2">
      <c r="A104" s="56"/>
      <c r="B104" s="56"/>
      <c r="C104" s="56"/>
      <c r="E104" s="56"/>
      <c r="F104" s="56"/>
      <c r="J104" s="56"/>
      <c r="K104" s="56"/>
    </row>
    <row r="105" spans="1:11" x14ac:dyDescent="0.2">
      <c r="A105" s="56"/>
      <c r="B105" s="56"/>
      <c r="C105" s="56"/>
      <c r="E105" s="56"/>
      <c r="F105" s="56"/>
      <c r="J105" s="56"/>
      <c r="K105" s="56"/>
    </row>
    <row r="106" spans="1:11" x14ac:dyDescent="0.2">
      <c r="A106" s="56"/>
      <c r="B106" s="56"/>
      <c r="E106" s="56"/>
      <c r="F106" s="56"/>
      <c r="J106" s="56"/>
      <c r="K106" s="56"/>
    </row>
    <row r="107" spans="1:11" x14ac:dyDescent="0.2">
      <c r="A107" s="56"/>
      <c r="B107" s="56"/>
      <c r="C107" s="56"/>
      <c r="E107" s="56"/>
      <c r="F107" s="56"/>
      <c r="J107" s="56"/>
      <c r="K107" s="56"/>
    </row>
    <row r="108" spans="1:11" x14ac:dyDescent="0.2">
      <c r="A108" s="56"/>
      <c r="B108" s="56"/>
      <c r="E108" s="56"/>
      <c r="F108" s="56"/>
      <c r="J108" s="56"/>
      <c r="K108" s="56"/>
    </row>
    <row r="109" spans="1:11" x14ac:dyDescent="0.2">
      <c r="A109" s="56"/>
      <c r="B109" s="56"/>
      <c r="E109" s="56"/>
      <c r="F109" s="56"/>
      <c r="J109" s="56"/>
      <c r="K109" s="56"/>
    </row>
    <row r="110" spans="1:11" x14ac:dyDescent="0.2">
      <c r="A110" s="56"/>
      <c r="B110" s="56"/>
      <c r="C110" s="56"/>
      <c r="E110" s="56"/>
      <c r="F110" s="56"/>
      <c r="J110" s="56"/>
      <c r="K110" s="56"/>
    </row>
    <row r="111" spans="1:11" x14ac:dyDescent="0.2">
      <c r="A111" s="56"/>
      <c r="B111" s="56"/>
      <c r="E111" s="56"/>
      <c r="F111" s="56"/>
      <c r="J111" s="56"/>
      <c r="K111" s="56"/>
    </row>
    <row r="112" spans="1:11" x14ac:dyDescent="0.2">
      <c r="A112" s="56"/>
      <c r="B112" s="56"/>
      <c r="C112" s="56"/>
      <c r="E112" s="56"/>
      <c r="F112" s="56"/>
      <c r="J112" s="56"/>
      <c r="K112" s="56"/>
    </row>
    <row r="113" spans="1:11" x14ac:dyDescent="0.2">
      <c r="A113" s="56"/>
      <c r="B113" s="56"/>
      <c r="C113" s="56"/>
      <c r="E113" s="56"/>
      <c r="F113" s="56"/>
      <c r="J113" s="56"/>
      <c r="K113" s="56"/>
    </row>
    <row r="114" spans="1:11" x14ac:dyDescent="0.2">
      <c r="A114" s="56"/>
      <c r="B114" s="56"/>
      <c r="E114" s="56"/>
      <c r="F114" s="56"/>
      <c r="J114" s="56"/>
      <c r="K114" s="56"/>
    </row>
    <row r="115" spans="1:11" x14ac:dyDescent="0.2">
      <c r="A115" s="56"/>
      <c r="B115" s="56"/>
      <c r="E115" s="56"/>
      <c r="F115" s="56"/>
      <c r="J115" s="56"/>
      <c r="K115" s="56"/>
    </row>
    <row r="116" spans="1:11" x14ac:dyDescent="0.2">
      <c r="A116" s="56"/>
      <c r="B116" s="56"/>
      <c r="E116" s="56"/>
      <c r="F116" s="56"/>
      <c r="J116" s="56"/>
      <c r="K116" s="56"/>
    </row>
    <row r="117" spans="1:11" x14ac:dyDescent="0.2">
      <c r="A117" s="56"/>
      <c r="B117" s="56"/>
      <c r="E117" s="56"/>
      <c r="F117" s="56"/>
      <c r="J117" s="56"/>
      <c r="K117" s="56"/>
    </row>
    <row r="118" spans="1:11" x14ac:dyDescent="0.2">
      <c r="A118" s="56"/>
      <c r="B118" s="56"/>
      <c r="E118" s="56"/>
      <c r="F118" s="56"/>
      <c r="J118" s="56"/>
      <c r="K118" s="56"/>
    </row>
    <row r="119" spans="1:11" x14ac:dyDescent="0.2">
      <c r="A119" s="56"/>
      <c r="B119" s="56"/>
      <c r="E119" s="56"/>
      <c r="F119" s="56"/>
      <c r="J119" s="56"/>
      <c r="K119" s="56"/>
    </row>
    <row r="120" spans="1:11" x14ac:dyDescent="0.2">
      <c r="A120" s="56"/>
      <c r="B120" s="56"/>
      <c r="E120" s="56"/>
      <c r="F120" s="56"/>
      <c r="J120" s="56"/>
      <c r="K120" s="56"/>
    </row>
    <row r="121" spans="1:11" x14ac:dyDescent="0.2">
      <c r="A121" s="56"/>
      <c r="B121" s="56"/>
      <c r="E121" s="56"/>
      <c r="F121" s="56"/>
      <c r="J121" s="56"/>
      <c r="K121" s="56"/>
    </row>
    <row r="122" spans="1:11" x14ac:dyDescent="0.2">
      <c r="A122" s="62"/>
      <c r="B122" s="62"/>
      <c r="C122" s="62"/>
      <c r="K122" s="56"/>
    </row>
    <row r="123" spans="1:11" x14ac:dyDescent="0.2">
      <c r="A123" s="62"/>
      <c r="B123" s="62"/>
      <c r="C123" s="62"/>
      <c r="K123" s="56"/>
    </row>
    <row r="124" spans="1:11" x14ac:dyDescent="0.2">
      <c r="A124" s="62"/>
      <c r="B124" s="62"/>
      <c r="C124" s="62"/>
      <c r="K124" s="56"/>
    </row>
    <row r="125" spans="1:11" x14ac:dyDescent="0.2">
      <c r="A125" s="62"/>
      <c r="B125" s="62"/>
      <c r="C125" s="62"/>
      <c r="K125" s="56"/>
    </row>
    <row r="126" spans="1:11" ht="15" x14ac:dyDescent="0.25">
      <c r="A126" s="63"/>
      <c r="B126" s="63"/>
      <c r="C126" s="63"/>
      <c r="K126" s="56"/>
    </row>
    <row r="127" spans="1:11" ht="15" x14ac:dyDescent="0.25">
      <c r="A127" s="63"/>
      <c r="B127" s="63"/>
      <c r="C127" s="63"/>
      <c r="K127" s="56"/>
    </row>
    <row r="128" spans="1:11" ht="15" x14ac:dyDescent="0.25">
      <c r="A128" s="63"/>
      <c r="B128" s="63"/>
      <c r="C128" s="63"/>
      <c r="K128" s="56"/>
    </row>
    <row r="129" spans="1:11" ht="15" x14ac:dyDescent="0.25">
      <c r="A129" s="63"/>
      <c r="B129" s="63"/>
      <c r="C129" s="63"/>
      <c r="K129" s="56"/>
    </row>
    <row r="130" spans="1:11" ht="15" x14ac:dyDescent="0.25">
      <c r="A130" s="63"/>
      <c r="B130" s="63"/>
      <c r="C130" s="63"/>
      <c r="K130" s="56"/>
    </row>
    <row r="131" spans="1:11" ht="15" x14ac:dyDescent="0.25">
      <c r="A131" s="63"/>
      <c r="B131" s="63"/>
      <c r="C131" s="63"/>
      <c r="K131" s="56"/>
    </row>
    <row r="132" spans="1:11" ht="15" x14ac:dyDescent="0.25">
      <c r="A132" s="63"/>
      <c r="B132" s="63"/>
      <c r="C132" s="63"/>
      <c r="K132" s="56"/>
    </row>
    <row r="133" spans="1:11" ht="15" x14ac:dyDescent="0.25">
      <c r="A133" s="63"/>
      <c r="B133" s="63"/>
      <c r="C133" s="63"/>
      <c r="K133" s="56"/>
    </row>
    <row r="134" spans="1:11" ht="15" x14ac:dyDescent="0.25">
      <c r="A134" s="63"/>
      <c r="B134" s="63"/>
      <c r="C134" s="63"/>
      <c r="K134" s="56"/>
    </row>
    <row r="135" spans="1:11" ht="15" x14ac:dyDescent="0.25">
      <c r="A135" s="63"/>
      <c r="B135" s="63"/>
      <c r="C135" s="63"/>
      <c r="K135" s="56"/>
    </row>
    <row r="136" spans="1:11" ht="15" x14ac:dyDescent="0.25">
      <c r="A136" s="63"/>
      <c r="B136" s="63"/>
      <c r="C136" s="63"/>
      <c r="K136" s="56"/>
    </row>
    <row r="137" spans="1:11" ht="15" x14ac:dyDescent="0.25">
      <c r="A137" s="63"/>
      <c r="B137" s="63"/>
      <c r="C137" s="63"/>
      <c r="K137" s="56"/>
    </row>
    <row r="138" spans="1:11" ht="15" x14ac:dyDescent="0.25">
      <c r="A138" s="63"/>
      <c r="B138" s="63"/>
      <c r="C138" s="63"/>
      <c r="K138" s="56"/>
    </row>
    <row r="139" spans="1:11" ht="15" x14ac:dyDescent="0.25">
      <c r="A139" s="63"/>
      <c r="B139" s="63"/>
      <c r="C139" s="63"/>
      <c r="K139" s="56"/>
    </row>
    <row r="140" spans="1:11" ht="15" x14ac:dyDescent="0.25">
      <c r="A140" s="63"/>
      <c r="B140" s="63"/>
      <c r="C140" s="63"/>
    </row>
    <row r="141" spans="1:11" ht="15" x14ac:dyDescent="0.25">
      <c r="A141" s="63"/>
      <c r="B141" s="63"/>
      <c r="C141" s="63"/>
    </row>
    <row r="142" spans="1:11" ht="15" x14ac:dyDescent="0.25">
      <c r="A142" s="63"/>
      <c r="B142" s="63"/>
      <c r="C142" s="63"/>
    </row>
    <row r="143" spans="1:11" ht="15" x14ac:dyDescent="0.25">
      <c r="A143" s="63"/>
      <c r="B143" s="63"/>
      <c r="C143" s="63"/>
    </row>
    <row r="144" spans="1:11" ht="15" x14ac:dyDescent="0.25">
      <c r="A144" s="63"/>
      <c r="B144" s="63"/>
      <c r="C144" s="63"/>
    </row>
    <row r="145" spans="1:3" ht="15" x14ac:dyDescent="0.25">
      <c r="A145" s="63"/>
      <c r="B145" s="63"/>
      <c r="C145" s="63"/>
    </row>
    <row r="146" spans="1:3" ht="15" x14ac:dyDescent="0.25">
      <c r="A146" s="63"/>
      <c r="B146" s="63"/>
      <c r="C146" s="63"/>
    </row>
    <row r="147" spans="1:3" ht="15" x14ac:dyDescent="0.25">
      <c r="A147" s="63"/>
      <c r="B147" s="63"/>
      <c r="C147" s="63"/>
    </row>
    <row r="148" spans="1:3" ht="15" x14ac:dyDescent="0.25">
      <c r="A148" s="63"/>
      <c r="B148" s="63"/>
      <c r="C148" s="63"/>
    </row>
    <row r="149" spans="1:3" ht="15" x14ac:dyDescent="0.25">
      <c r="A149" s="63"/>
      <c r="B149" s="63"/>
      <c r="C149" s="63"/>
    </row>
    <row r="150" spans="1:3" ht="15" x14ac:dyDescent="0.25">
      <c r="A150" s="63"/>
      <c r="B150" s="63"/>
      <c r="C150" s="63"/>
    </row>
    <row r="151" spans="1:3" ht="15" x14ac:dyDescent="0.25">
      <c r="A151" s="63"/>
      <c r="B151" s="63"/>
      <c r="C151" s="63"/>
    </row>
    <row r="152" spans="1:3" ht="15" x14ac:dyDescent="0.25">
      <c r="A152" s="63"/>
      <c r="B152" s="63"/>
      <c r="C152" s="63"/>
    </row>
    <row r="153" spans="1:3" ht="15" x14ac:dyDescent="0.25">
      <c r="A153" s="63"/>
      <c r="B153" s="63"/>
      <c r="C153" s="63"/>
    </row>
    <row r="154" spans="1:3" ht="15" x14ac:dyDescent="0.25">
      <c r="A154" s="63"/>
      <c r="B154" s="63"/>
      <c r="C154" s="63"/>
    </row>
    <row r="155" spans="1:3" ht="15" x14ac:dyDescent="0.25">
      <c r="A155" s="63"/>
      <c r="B155" s="63"/>
      <c r="C155" s="63"/>
    </row>
    <row r="156" spans="1:3" ht="15" x14ac:dyDescent="0.25">
      <c r="A156" s="63"/>
      <c r="B156" s="63"/>
      <c r="C156" s="63"/>
    </row>
    <row r="157" spans="1:3" ht="15" x14ac:dyDescent="0.25">
      <c r="A157" s="63"/>
      <c r="B157" s="63"/>
      <c r="C157" s="63"/>
    </row>
    <row r="158" spans="1:3" ht="15" x14ac:dyDescent="0.25">
      <c r="A158" s="63"/>
      <c r="B158" s="63"/>
      <c r="C158" s="63"/>
    </row>
    <row r="159" spans="1:3" ht="15" x14ac:dyDescent="0.25">
      <c r="A159" s="63"/>
      <c r="B159" s="63"/>
      <c r="C159" s="63"/>
    </row>
    <row r="160" spans="1:3" ht="15" x14ac:dyDescent="0.25">
      <c r="A160" s="63"/>
      <c r="B160" s="63"/>
      <c r="C160" s="63"/>
    </row>
    <row r="161" spans="1:3" ht="15" x14ac:dyDescent="0.25">
      <c r="A161" s="63"/>
      <c r="B161" s="63"/>
      <c r="C161" s="63"/>
    </row>
    <row r="162" spans="1:3" ht="15" x14ac:dyDescent="0.25">
      <c r="A162" s="63"/>
      <c r="B162" s="63"/>
      <c r="C162" s="63"/>
    </row>
    <row r="163" spans="1:3" ht="15" x14ac:dyDescent="0.25">
      <c r="A163" s="63"/>
      <c r="B163" s="63"/>
      <c r="C163" s="63"/>
    </row>
    <row r="164" spans="1:3" ht="15" x14ac:dyDescent="0.25">
      <c r="A164" s="63"/>
      <c r="B164" s="63"/>
      <c r="C164" s="63"/>
    </row>
    <row r="165" spans="1:3" ht="15" x14ac:dyDescent="0.25">
      <c r="A165" s="63"/>
      <c r="B165" s="63"/>
      <c r="C165" s="63"/>
    </row>
    <row r="166" spans="1:3" ht="15" x14ac:dyDescent="0.25">
      <c r="A166" s="63"/>
      <c r="B166" s="63"/>
      <c r="C166" s="63"/>
    </row>
    <row r="167" spans="1:3" ht="15" x14ac:dyDescent="0.25">
      <c r="A167" s="63"/>
      <c r="B167" s="63"/>
      <c r="C167" s="63"/>
    </row>
    <row r="168" spans="1:3" ht="15" x14ac:dyDescent="0.25">
      <c r="A168" s="63"/>
      <c r="B168" s="63"/>
      <c r="C168" s="63"/>
    </row>
    <row r="169" spans="1:3" ht="15" x14ac:dyDescent="0.25">
      <c r="A169" s="63"/>
      <c r="B169" s="63"/>
      <c r="C169" s="63"/>
    </row>
    <row r="170" spans="1:3" ht="15" x14ac:dyDescent="0.25">
      <c r="A170" s="63"/>
      <c r="B170" s="63"/>
      <c r="C170" s="63"/>
    </row>
    <row r="171" spans="1:3" ht="15" x14ac:dyDescent="0.25">
      <c r="A171" s="63"/>
      <c r="B171" s="63"/>
      <c r="C171" s="63"/>
    </row>
    <row r="172" spans="1:3" ht="15" x14ac:dyDescent="0.25">
      <c r="A172" s="63"/>
      <c r="B172" s="63"/>
      <c r="C172" s="63"/>
    </row>
    <row r="173" spans="1:3" ht="15" x14ac:dyDescent="0.25">
      <c r="A173" s="63"/>
      <c r="B173" s="63"/>
      <c r="C173" s="63"/>
    </row>
    <row r="174" spans="1:3" ht="15" x14ac:dyDescent="0.25">
      <c r="A174" s="63"/>
      <c r="B174" s="63"/>
      <c r="C174" s="63"/>
    </row>
    <row r="175" spans="1:3" ht="15" x14ac:dyDescent="0.25">
      <c r="A175" s="63"/>
      <c r="B175" s="63"/>
      <c r="C175" s="63"/>
    </row>
    <row r="176" spans="1:3" ht="15" x14ac:dyDescent="0.25">
      <c r="A176" s="63"/>
      <c r="B176" s="63"/>
      <c r="C176" s="63"/>
    </row>
    <row r="177" spans="1:3" ht="15" x14ac:dyDescent="0.25">
      <c r="A177" s="63"/>
      <c r="B177" s="63"/>
      <c r="C177" s="63"/>
    </row>
    <row r="178" spans="1:3" ht="15" x14ac:dyDescent="0.25">
      <c r="A178" s="63"/>
      <c r="B178" s="63"/>
      <c r="C178" s="63"/>
    </row>
    <row r="179" spans="1:3" ht="15" x14ac:dyDescent="0.25">
      <c r="A179" s="63"/>
      <c r="B179" s="63"/>
      <c r="C179" s="63"/>
    </row>
    <row r="180" spans="1:3" ht="15" x14ac:dyDescent="0.25">
      <c r="A180" s="63"/>
      <c r="B180" s="63"/>
      <c r="C180" s="63"/>
    </row>
    <row r="181" spans="1:3" ht="15" x14ac:dyDescent="0.25">
      <c r="A181" s="63"/>
      <c r="B181" s="63"/>
      <c r="C181" s="63"/>
    </row>
    <row r="182" spans="1:3" ht="15" x14ac:dyDescent="0.25">
      <c r="A182" s="63"/>
      <c r="B182" s="63"/>
      <c r="C182" s="63"/>
    </row>
    <row r="183" spans="1:3" ht="15" x14ac:dyDescent="0.25">
      <c r="A183" s="63"/>
      <c r="B183" s="63"/>
      <c r="C183" s="63"/>
    </row>
    <row r="184" spans="1:3" ht="15" x14ac:dyDescent="0.25">
      <c r="A184" s="63"/>
      <c r="B184" s="63"/>
      <c r="C184" s="63"/>
    </row>
    <row r="185" spans="1:3" ht="15" x14ac:dyDescent="0.25">
      <c r="A185" s="63"/>
      <c r="B185" s="63"/>
      <c r="C185" s="63"/>
    </row>
    <row r="186" spans="1:3" ht="15" x14ac:dyDescent="0.25">
      <c r="A186" s="63"/>
      <c r="B186" s="63"/>
      <c r="C186" s="63"/>
    </row>
    <row r="187" spans="1:3" ht="15" x14ac:dyDescent="0.25">
      <c r="A187" s="63"/>
      <c r="B187" s="63"/>
      <c r="C187" s="63"/>
    </row>
    <row r="188" spans="1:3" ht="15" x14ac:dyDescent="0.25">
      <c r="A188" s="63"/>
      <c r="B188" s="63"/>
      <c r="C188" s="63"/>
    </row>
    <row r="189" spans="1:3" ht="15" x14ac:dyDescent="0.25">
      <c r="A189" s="63"/>
      <c r="B189" s="63"/>
      <c r="C189" s="63"/>
    </row>
    <row r="190" spans="1:3" ht="15" x14ac:dyDescent="0.25">
      <c r="A190" s="63"/>
      <c r="B190" s="63"/>
      <c r="C190" s="63"/>
    </row>
    <row r="191" spans="1:3" ht="15" x14ac:dyDescent="0.25">
      <c r="A191" s="63"/>
      <c r="B191" s="63"/>
      <c r="C191" s="63"/>
    </row>
    <row r="192" spans="1:3" ht="15" x14ac:dyDescent="0.25">
      <c r="A192" s="63"/>
      <c r="B192" s="63"/>
      <c r="C192" s="63"/>
    </row>
    <row r="193" spans="1:3" ht="15" x14ac:dyDescent="0.25">
      <c r="A193" s="63"/>
      <c r="B193" s="63"/>
      <c r="C193" s="63"/>
    </row>
    <row r="194" spans="1:3" ht="15" x14ac:dyDescent="0.25">
      <c r="A194" s="63"/>
      <c r="B194" s="63"/>
      <c r="C194" s="63"/>
    </row>
    <row r="195" spans="1:3" ht="15" x14ac:dyDescent="0.25">
      <c r="A195" s="63"/>
      <c r="B195" s="63"/>
      <c r="C195" s="63"/>
    </row>
    <row r="196" spans="1:3" ht="15" x14ac:dyDescent="0.25">
      <c r="A196" s="63"/>
      <c r="B196" s="63"/>
      <c r="C196" s="63"/>
    </row>
    <row r="197" spans="1:3" ht="15" x14ac:dyDescent="0.25">
      <c r="A197" s="63"/>
      <c r="B197" s="63"/>
      <c r="C197" s="63"/>
    </row>
    <row r="198" spans="1:3" ht="15" x14ac:dyDescent="0.25">
      <c r="A198" s="63"/>
      <c r="B198" s="63"/>
      <c r="C198" s="63"/>
    </row>
    <row r="199" spans="1:3" ht="15" x14ac:dyDescent="0.25">
      <c r="A199" s="63"/>
      <c r="B199" s="63"/>
      <c r="C199" s="63"/>
    </row>
    <row r="200" spans="1:3" ht="15" x14ac:dyDescent="0.25">
      <c r="A200" s="63"/>
      <c r="B200" s="63"/>
      <c r="C200" s="63"/>
    </row>
    <row r="201" spans="1:3" ht="15" x14ac:dyDescent="0.25">
      <c r="A201" s="63"/>
      <c r="B201" s="63"/>
      <c r="C201" s="63"/>
    </row>
    <row r="202" spans="1:3" ht="15" x14ac:dyDescent="0.25">
      <c r="A202" s="63"/>
      <c r="B202" s="63"/>
      <c r="C202" s="63"/>
    </row>
    <row r="203" spans="1:3" ht="15" x14ac:dyDescent="0.25">
      <c r="A203" s="63"/>
      <c r="B203" s="63"/>
      <c r="C203" s="63"/>
    </row>
    <row r="204" spans="1:3" ht="15" x14ac:dyDescent="0.25">
      <c r="A204" s="63"/>
      <c r="B204" s="63"/>
      <c r="C204" s="63"/>
    </row>
    <row r="205" spans="1:3" ht="15" x14ac:dyDescent="0.25">
      <c r="A205" s="63"/>
      <c r="B205" s="63"/>
      <c r="C205" s="63"/>
    </row>
    <row r="206" spans="1:3" ht="15" x14ac:dyDescent="0.25">
      <c r="A206" s="63"/>
      <c r="B206" s="63"/>
      <c r="C206" s="63"/>
    </row>
    <row r="207" spans="1:3" ht="15" x14ac:dyDescent="0.25">
      <c r="A207" s="63"/>
      <c r="B207" s="63"/>
      <c r="C207" s="63"/>
    </row>
    <row r="208" spans="1:3" ht="15" x14ac:dyDescent="0.25">
      <c r="A208" s="63"/>
      <c r="B208" s="63"/>
      <c r="C208" s="63"/>
    </row>
    <row r="209" spans="1:3" ht="15" x14ac:dyDescent="0.25">
      <c r="A209" s="63"/>
      <c r="B209" s="63"/>
      <c r="C209" s="63"/>
    </row>
    <row r="210" spans="1:3" ht="15" x14ac:dyDescent="0.25">
      <c r="A210" s="63"/>
      <c r="B210" s="63"/>
      <c r="C210" s="63"/>
    </row>
    <row r="211" spans="1:3" ht="15" x14ac:dyDescent="0.25">
      <c r="A211" s="63"/>
      <c r="B211" s="63"/>
      <c r="C211" s="63"/>
    </row>
    <row r="212" spans="1:3" ht="15" x14ac:dyDescent="0.25">
      <c r="A212" s="63"/>
      <c r="B212" s="63"/>
      <c r="C212" s="63"/>
    </row>
    <row r="213" spans="1:3" ht="15" x14ac:dyDescent="0.25">
      <c r="A213" s="63"/>
      <c r="B213" s="63"/>
      <c r="C213" s="63"/>
    </row>
    <row r="214" spans="1:3" ht="15" x14ac:dyDescent="0.25">
      <c r="A214" s="63"/>
      <c r="B214" s="63"/>
      <c r="C214" s="63"/>
    </row>
    <row r="215" spans="1:3" ht="15" x14ac:dyDescent="0.25">
      <c r="A215" s="63"/>
      <c r="B215" s="63"/>
      <c r="C215" s="63"/>
    </row>
    <row r="216" spans="1:3" ht="15" x14ac:dyDescent="0.25">
      <c r="A216" s="63"/>
      <c r="B216" s="63"/>
      <c r="C216" s="63"/>
    </row>
    <row r="217" spans="1:3" ht="15" x14ac:dyDescent="0.25">
      <c r="A217" s="63"/>
      <c r="B217" s="63"/>
      <c r="C217" s="63"/>
    </row>
    <row r="218" spans="1:3" ht="15" x14ac:dyDescent="0.25">
      <c r="A218" s="63"/>
      <c r="B218" s="63"/>
      <c r="C218" s="63"/>
    </row>
    <row r="219" spans="1:3" ht="15" x14ac:dyDescent="0.25">
      <c r="A219" s="63"/>
      <c r="B219" s="63"/>
      <c r="C219" s="63"/>
    </row>
    <row r="220" spans="1:3" ht="15" x14ac:dyDescent="0.25">
      <c r="A220" s="63"/>
      <c r="B220" s="63"/>
      <c r="C220" s="63"/>
    </row>
    <row r="221" spans="1:3" ht="15" x14ac:dyDescent="0.25">
      <c r="A221" s="63"/>
      <c r="B221" s="63"/>
      <c r="C221" s="63"/>
    </row>
    <row r="222" spans="1:3" ht="15" x14ac:dyDescent="0.25">
      <c r="A222" s="63"/>
      <c r="B222" s="63"/>
      <c r="C222" s="63"/>
    </row>
    <row r="223" spans="1:3" ht="15" x14ac:dyDescent="0.25">
      <c r="A223" s="63"/>
      <c r="B223" s="63"/>
      <c r="C223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8"/>
  <sheetViews>
    <sheetView workbookViewId="0"/>
  </sheetViews>
  <sheetFormatPr baseColWidth="10" defaultColWidth="11.42578125" defaultRowHeight="12.75" x14ac:dyDescent="0.2"/>
  <cols>
    <col min="1" max="1" width="23.5703125" style="3" bestFit="1" customWidth="1"/>
    <col min="2" max="16384" width="11.42578125" style="3"/>
  </cols>
  <sheetData>
    <row r="1" spans="1:15" ht="15.75" x14ac:dyDescent="0.25">
      <c r="A1" s="3" t="s">
        <v>0</v>
      </c>
      <c r="B1" s="5" t="s">
        <v>61</v>
      </c>
    </row>
    <row r="2" spans="1:15" x14ac:dyDescent="0.2">
      <c r="A2" s="3" t="s">
        <v>2</v>
      </c>
      <c r="B2" s="3" t="s">
        <v>3</v>
      </c>
    </row>
    <row r="3" spans="1:15" ht="15" x14ac:dyDescent="0.25">
      <c r="A3" s="3" t="s">
        <v>16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B5" s="19" t="s">
        <v>44</v>
      </c>
      <c r="C5" s="19" t="s">
        <v>45</v>
      </c>
      <c r="D5" s="19" t="s">
        <v>46</v>
      </c>
      <c r="E5" s="19" t="s">
        <v>47</v>
      </c>
      <c r="F5" s="19" t="s">
        <v>104</v>
      </c>
    </row>
    <row r="6" spans="1:15" ht="15" x14ac:dyDescent="0.25">
      <c r="A6" s="3" t="s">
        <v>62</v>
      </c>
      <c r="B6" s="15">
        <v>14.474931570000006</v>
      </c>
      <c r="C6" s="15">
        <v>14.204626806000002</v>
      </c>
      <c r="D6" s="17">
        <v>14.504193470999999</v>
      </c>
      <c r="E6" s="17">
        <v>14.889092494000003</v>
      </c>
      <c r="F6" s="17">
        <v>15.101159816999997</v>
      </c>
    </row>
    <row r="7" spans="1:15" ht="15" x14ac:dyDescent="0.25">
      <c r="A7" s="3" t="s">
        <v>63</v>
      </c>
      <c r="B7" s="15">
        <v>76.422929818000014</v>
      </c>
      <c r="C7" s="15">
        <v>74.812110961000016</v>
      </c>
      <c r="D7" s="17">
        <v>75.424793124000004</v>
      </c>
      <c r="E7" s="17">
        <v>76.697750533000018</v>
      </c>
      <c r="F7" s="17">
        <v>75.502500397000006</v>
      </c>
    </row>
    <row r="8" spans="1:15" ht="15" x14ac:dyDescent="0.25">
      <c r="A8" s="3" t="s">
        <v>64</v>
      </c>
      <c r="B8" s="15">
        <v>527.96746878161571</v>
      </c>
      <c r="C8" s="15">
        <v>526.67424482704155</v>
      </c>
      <c r="D8" s="15">
        <v>520.02059455981464</v>
      </c>
      <c r="E8" s="15">
        <v>515.12710102316589</v>
      </c>
      <c r="F8" s="15">
        <v>499.9781560619187</v>
      </c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52A-2C3B-4340-B3D7-FC6FB2937441}">
  <dimension ref="A1:G9"/>
  <sheetViews>
    <sheetView topLeftCell="A7" workbookViewId="0">
      <selection activeCell="G11" sqref="G11"/>
    </sheetView>
  </sheetViews>
  <sheetFormatPr baseColWidth="10" defaultColWidth="11.42578125" defaultRowHeight="12.75" x14ac:dyDescent="0.2"/>
  <cols>
    <col min="1" max="1" width="11.42578125" style="3" customWidth="1"/>
    <col min="2" max="2" width="75.5703125" style="3" bestFit="1" customWidth="1"/>
    <col min="3" max="16384" width="11.42578125" style="3"/>
  </cols>
  <sheetData>
    <row r="1" spans="1:7" ht="15.75" x14ac:dyDescent="0.25">
      <c r="A1" s="3" t="s">
        <v>0</v>
      </c>
      <c r="B1" s="5" t="s">
        <v>65</v>
      </c>
    </row>
    <row r="2" spans="1:7" x14ac:dyDescent="0.2">
      <c r="A2" s="3" t="s">
        <v>2</v>
      </c>
      <c r="B2" s="3" t="s">
        <v>3</v>
      </c>
    </row>
    <row r="3" spans="1:7" x14ac:dyDescent="0.2">
      <c r="A3" s="3" t="s">
        <v>16</v>
      </c>
      <c r="B3" s="3" t="s">
        <v>66</v>
      </c>
    </row>
    <row r="5" spans="1:7" x14ac:dyDescent="0.2">
      <c r="B5" s="3" t="s">
        <v>67</v>
      </c>
      <c r="C5" s="16" t="s">
        <v>68</v>
      </c>
      <c r="D5" s="16" t="s">
        <v>69</v>
      </c>
      <c r="E5" s="16" t="s">
        <v>43</v>
      </c>
      <c r="F5" s="16" t="s">
        <v>44</v>
      </c>
      <c r="G5" s="16" t="s">
        <v>45</v>
      </c>
    </row>
    <row r="6" spans="1:7" x14ac:dyDescent="0.2">
      <c r="B6" s="38" t="s">
        <v>70</v>
      </c>
      <c r="C6" s="9">
        <v>17.096641316270563</v>
      </c>
      <c r="D6" s="9">
        <v>16</v>
      </c>
      <c r="E6" s="9">
        <v>17.666928685845669</v>
      </c>
      <c r="F6" s="9">
        <v>16.538062481472586</v>
      </c>
      <c r="G6" s="9">
        <v>17</v>
      </c>
    </row>
    <row r="7" spans="1:7" x14ac:dyDescent="0.2">
      <c r="B7" s="3" t="s">
        <v>71</v>
      </c>
      <c r="C7" s="9">
        <v>16.299989571598424</v>
      </c>
      <c r="D7" s="9">
        <v>17</v>
      </c>
      <c r="E7" s="9">
        <v>17.234672096529092</v>
      </c>
      <c r="F7" s="9">
        <v>18.436691271587307</v>
      </c>
      <c r="G7" s="9">
        <v>16</v>
      </c>
    </row>
    <row r="8" spans="1:7" x14ac:dyDescent="0.2">
      <c r="B8" s="3" t="s">
        <v>72</v>
      </c>
      <c r="C8" s="9">
        <v>36.916865146648881</v>
      </c>
      <c r="D8" s="9">
        <v>37</v>
      </c>
      <c r="E8" s="9">
        <v>44.371523559118728</v>
      </c>
      <c r="F8" s="9">
        <v>43.112250250127914</v>
      </c>
      <c r="G8" s="9">
        <v>44</v>
      </c>
    </row>
    <row r="9" spans="1:7" x14ac:dyDescent="0.2">
      <c r="B9" s="3" t="s">
        <v>73</v>
      </c>
      <c r="C9" s="85">
        <v>8</v>
      </c>
      <c r="D9" s="85">
        <v>8</v>
      </c>
      <c r="E9" s="85">
        <v>8</v>
      </c>
      <c r="F9" s="3">
        <v>8</v>
      </c>
      <c r="G9" s="3">
        <v>8</v>
      </c>
    </row>
  </sheetData>
  <pageMargins left="0.7" right="0.7" top="0.78740157499999996" bottom="0.78740157499999996" header="0.3" footer="0.3"/>
  <pageSetup orientation="portrait" r:id="rId1"/>
  <ignoredErrors>
    <ignoredError sqref="C5:F5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E656-B102-42F6-BC21-12361182367C}">
  <dimension ref="A1:G8"/>
  <sheetViews>
    <sheetView workbookViewId="0">
      <selection activeCell="J14" sqref="J14"/>
    </sheetView>
  </sheetViews>
  <sheetFormatPr baseColWidth="10" defaultColWidth="8.85546875" defaultRowHeight="15" x14ac:dyDescent="0.25"/>
  <cols>
    <col min="1" max="1" width="11.140625" customWidth="1"/>
  </cols>
  <sheetData>
    <row r="1" spans="1:7" ht="15.75" x14ac:dyDescent="0.25">
      <c r="A1" s="3" t="s">
        <v>0</v>
      </c>
      <c r="B1" s="5" t="s">
        <v>112</v>
      </c>
      <c r="C1" s="3"/>
      <c r="D1" s="3"/>
      <c r="E1" s="3"/>
      <c r="F1" s="3"/>
    </row>
    <row r="2" spans="1:7" x14ac:dyDescent="0.25">
      <c r="A2" s="3" t="s">
        <v>2</v>
      </c>
      <c r="B2" s="3" t="s">
        <v>3</v>
      </c>
      <c r="C2" s="3"/>
      <c r="D2" s="3"/>
      <c r="E2" s="3"/>
      <c r="F2" s="3"/>
    </row>
    <row r="3" spans="1:7" x14ac:dyDescent="0.25">
      <c r="A3" s="3" t="s">
        <v>16</v>
      </c>
    </row>
    <row r="5" spans="1:7" x14ac:dyDescent="0.25">
      <c r="A5" s="120"/>
      <c r="B5" s="121" t="s">
        <v>113</v>
      </c>
      <c r="C5" s="121" t="s">
        <v>86</v>
      </c>
      <c r="D5" s="121" t="s">
        <v>69</v>
      </c>
      <c r="E5" s="121" t="s">
        <v>44</v>
      </c>
      <c r="F5" s="121" t="s">
        <v>46</v>
      </c>
      <c r="G5" s="135" t="s">
        <v>104</v>
      </c>
    </row>
    <row r="6" spans="1:7" x14ac:dyDescent="0.25">
      <c r="A6" s="120" t="s">
        <v>114</v>
      </c>
      <c r="B6" s="122">
        <v>60.920993781434419</v>
      </c>
      <c r="C6" s="122">
        <v>75.062001485602934</v>
      </c>
      <c r="D6" s="123">
        <v>89.068402271836376</v>
      </c>
      <c r="E6" s="123">
        <v>92.648679628455668</v>
      </c>
      <c r="F6" s="124">
        <v>70.777711424580858</v>
      </c>
      <c r="G6" s="137">
        <v>73.893378753010794</v>
      </c>
    </row>
    <row r="7" spans="1:7" x14ac:dyDescent="0.25">
      <c r="A7" s="120" t="s">
        <v>115</v>
      </c>
      <c r="B7" s="123">
        <v>112.24346887546744</v>
      </c>
      <c r="C7" s="123">
        <v>137.61804316669804</v>
      </c>
      <c r="D7" s="123">
        <v>158.53257768913943</v>
      </c>
      <c r="E7" s="123">
        <v>161.4313804016729</v>
      </c>
      <c r="F7" s="124">
        <v>131.61480581048414</v>
      </c>
      <c r="G7" s="137">
        <v>131.6637025617768</v>
      </c>
    </row>
    <row r="8" spans="1:7" x14ac:dyDescent="0.25">
      <c r="A8" s="120" t="s">
        <v>116</v>
      </c>
      <c r="B8" s="125">
        <v>184.24431695609252</v>
      </c>
      <c r="C8" s="125">
        <v>183.33916021822773</v>
      </c>
      <c r="D8" s="124">
        <v>177.98969516181359</v>
      </c>
      <c r="E8" s="123">
        <v>174.24034648853393</v>
      </c>
      <c r="F8" s="124">
        <v>185.95515899200825</v>
      </c>
      <c r="G8" s="137">
        <v>178.2</v>
      </c>
    </row>
  </sheetData>
  <pageMargins left="0.7" right="0.7" top="0.78740157499999996" bottom="0.78740157499999996" header="0.3" footer="0.3"/>
  <pageSetup orientation="portrait" r:id="rId1"/>
  <ignoredErrors>
    <ignoredError sqref="B5:G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277B-A8A7-4255-88C5-D49B3B9CF65F}">
  <dimension ref="A1:I83"/>
  <sheetViews>
    <sheetView workbookViewId="0"/>
  </sheetViews>
  <sheetFormatPr baseColWidth="10" defaultColWidth="8.85546875" defaultRowHeight="15" x14ac:dyDescent="0.25"/>
  <cols>
    <col min="1" max="1" width="19.5703125" customWidth="1"/>
    <col min="2" max="2" width="12.140625" customWidth="1"/>
    <col min="8" max="8" width="39.42578125" customWidth="1"/>
  </cols>
  <sheetData>
    <row r="1" spans="1:9" ht="15.75" x14ac:dyDescent="0.25">
      <c r="A1" s="20" t="s">
        <v>0</v>
      </c>
      <c r="B1" s="21" t="s">
        <v>118</v>
      </c>
      <c r="C1" s="20"/>
    </row>
    <row r="2" spans="1:9" x14ac:dyDescent="0.25">
      <c r="A2" s="20" t="s">
        <v>2</v>
      </c>
      <c r="B2" s="20" t="s">
        <v>3</v>
      </c>
      <c r="C2" s="20"/>
    </row>
    <row r="3" spans="1:9" x14ac:dyDescent="0.25">
      <c r="A3" s="20" t="s">
        <v>16</v>
      </c>
      <c r="B3" s="20"/>
      <c r="C3" s="20"/>
    </row>
    <row r="4" spans="1:9" x14ac:dyDescent="0.25">
      <c r="A4" s="20"/>
      <c r="B4" s="20"/>
      <c r="C4" s="20"/>
    </row>
    <row r="5" spans="1:9" x14ac:dyDescent="0.25">
      <c r="A5" s="20"/>
      <c r="B5" s="20"/>
      <c r="C5" s="20"/>
    </row>
    <row r="6" spans="1:9" x14ac:dyDescent="0.25">
      <c r="A6" s="126" t="s">
        <v>59</v>
      </c>
      <c r="B6" s="126" t="s">
        <v>21</v>
      </c>
      <c r="C6" s="24" t="s">
        <v>101</v>
      </c>
      <c r="H6" s="93"/>
      <c r="I6" s="93"/>
    </row>
    <row r="7" spans="1:9" x14ac:dyDescent="0.25">
      <c r="A7" s="127">
        <v>269.28415137526878</v>
      </c>
      <c r="B7" s="127">
        <v>170.2017564242613</v>
      </c>
      <c r="C7" s="128"/>
      <c r="D7" s="101"/>
      <c r="E7" s="86"/>
      <c r="F7" s="86"/>
    </row>
    <row r="8" spans="1:9" x14ac:dyDescent="0.25">
      <c r="A8" s="127">
        <v>260.9991374384449</v>
      </c>
      <c r="B8" s="127">
        <v>170.2017564242613</v>
      </c>
      <c r="C8" s="128"/>
      <c r="D8" s="100"/>
      <c r="E8" s="86"/>
      <c r="F8" s="86"/>
      <c r="G8" s="94"/>
    </row>
    <row r="9" spans="1:9" x14ac:dyDescent="0.25">
      <c r="A9" s="127">
        <v>243.69502771294424</v>
      </c>
      <c r="B9" s="127">
        <v>170.2017564242613</v>
      </c>
      <c r="C9" s="128"/>
      <c r="D9" s="100"/>
      <c r="E9" s="86"/>
      <c r="F9" s="86"/>
    </row>
    <row r="10" spans="1:9" x14ac:dyDescent="0.25">
      <c r="A10" s="127">
        <v>238.18669430142657</v>
      </c>
      <c r="B10" s="127">
        <v>170.2017564242613</v>
      </c>
      <c r="C10" s="128"/>
      <c r="D10" s="100"/>
      <c r="E10" s="86"/>
      <c r="F10" s="86"/>
    </row>
    <row r="11" spans="1:9" x14ac:dyDescent="0.25">
      <c r="A11" s="127">
        <v>236.87043044134123</v>
      </c>
      <c r="B11" s="127">
        <v>170.2017564242613</v>
      </c>
      <c r="C11" s="128"/>
      <c r="D11" s="100"/>
      <c r="E11" s="86"/>
      <c r="F11" s="86"/>
    </row>
    <row r="12" spans="1:9" x14ac:dyDescent="0.25">
      <c r="A12" s="127">
        <v>234.89613411422616</v>
      </c>
      <c r="B12" s="127">
        <v>170.2017564242613</v>
      </c>
      <c r="C12" s="128"/>
      <c r="D12" s="100"/>
      <c r="E12" s="86"/>
      <c r="F12" s="86"/>
    </row>
    <row r="13" spans="1:9" x14ac:dyDescent="0.25">
      <c r="A13" s="127">
        <v>234.56631443253454</v>
      </c>
      <c r="B13" s="127">
        <v>170.2017564242613</v>
      </c>
      <c r="C13" s="128"/>
      <c r="D13" s="100"/>
      <c r="E13" s="86"/>
      <c r="F13" s="86"/>
    </row>
    <row r="14" spans="1:9" x14ac:dyDescent="0.25">
      <c r="A14" s="127">
        <v>231.90831223760395</v>
      </c>
      <c r="B14" s="127">
        <v>170.2017564242613</v>
      </c>
      <c r="C14" s="127"/>
      <c r="D14" s="100"/>
      <c r="E14" s="86"/>
      <c r="F14" s="86"/>
    </row>
    <row r="15" spans="1:9" x14ac:dyDescent="0.25">
      <c r="A15" s="127">
        <v>231.63102281713438</v>
      </c>
      <c r="B15" s="127">
        <v>170.2017564242613</v>
      </c>
      <c r="C15" s="127">
        <v>231.63102281713438</v>
      </c>
      <c r="D15" s="100"/>
      <c r="E15" s="86"/>
      <c r="F15" s="86"/>
    </row>
    <row r="16" spans="1:9" x14ac:dyDescent="0.25">
      <c r="A16" s="127">
        <v>228.27414702988742</v>
      </c>
      <c r="B16" s="127">
        <v>170.2017564242613</v>
      </c>
      <c r="C16" s="128"/>
      <c r="D16" s="100"/>
      <c r="E16" s="86"/>
      <c r="F16" s="86"/>
    </row>
    <row r="17" spans="1:6" x14ac:dyDescent="0.25">
      <c r="A17" s="127">
        <v>220.35180441800222</v>
      </c>
      <c r="B17" s="127">
        <v>170.2017564242613</v>
      </c>
      <c r="C17" s="128"/>
      <c r="D17" s="100"/>
      <c r="E17" s="86"/>
      <c r="F17" s="86"/>
    </row>
    <row r="18" spans="1:6" x14ac:dyDescent="0.25">
      <c r="A18" s="127">
        <v>217.35426982120845</v>
      </c>
      <c r="B18" s="127">
        <v>170.2017564242613</v>
      </c>
      <c r="C18" s="128"/>
      <c r="D18" s="100"/>
      <c r="E18" s="86"/>
      <c r="F18" s="86"/>
    </row>
    <row r="19" spans="1:6" x14ac:dyDescent="0.25">
      <c r="A19" s="127">
        <v>205.03159102170804</v>
      </c>
      <c r="B19" s="127">
        <v>170.2017564242613</v>
      </c>
      <c r="C19" s="127">
        <v>205.03159102170804</v>
      </c>
      <c r="D19" s="100"/>
      <c r="E19" s="86"/>
      <c r="F19" s="86"/>
    </row>
    <row r="20" spans="1:6" x14ac:dyDescent="0.25">
      <c r="A20" s="127">
        <v>203.10736019396671</v>
      </c>
      <c r="B20" s="127">
        <v>170.2017564242613</v>
      </c>
      <c r="C20" s="128"/>
      <c r="D20" s="100"/>
      <c r="E20" s="86"/>
      <c r="F20" s="86"/>
    </row>
    <row r="21" spans="1:6" x14ac:dyDescent="0.25">
      <c r="A21" s="127">
        <v>202.38197322332553</v>
      </c>
      <c r="B21" s="127">
        <v>170.2017564242613</v>
      </c>
      <c r="C21" s="128"/>
      <c r="D21" s="100"/>
      <c r="E21" s="86"/>
      <c r="F21" s="86"/>
    </row>
    <row r="22" spans="1:6" x14ac:dyDescent="0.25">
      <c r="A22" s="127">
        <v>201.42610662245605</v>
      </c>
      <c r="B22" s="127">
        <v>170.2017564242613</v>
      </c>
      <c r="C22" s="128"/>
      <c r="D22" s="100"/>
      <c r="E22" s="86"/>
      <c r="F22" s="86"/>
    </row>
    <row r="23" spans="1:6" x14ac:dyDescent="0.25">
      <c r="A23" s="127">
        <v>199.85266723909857</v>
      </c>
      <c r="B23" s="127">
        <v>170.2017564242613</v>
      </c>
      <c r="C23" s="128"/>
      <c r="D23" s="100"/>
      <c r="E23" s="86"/>
      <c r="F23" s="86"/>
    </row>
    <row r="24" spans="1:6" x14ac:dyDescent="0.25">
      <c r="A24" s="127">
        <v>199.22488250034399</v>
      </c>
      <c r="B24" s="127">
        <v>170.2017564242613</v>
      </c>
      <c r="C24" s="128"/>
      <c r="D24" s="100"/>
      <c r="E24" s="86"/>
      <c r="F24" s="86"/>
    </row>
    <row r="25" spans="1:6" x14ac:dyDescent="0.25">
      <c r="A25" s="127">
        <v>197.19076411656232</v>
      </c>
      <c r="B25" s="127">
        <v>170.2017564242613</v>
      </c>
      <c r="C25" s="128"/>
      <c r="D25" s="100"/>
      <c r="E25" s="86"/>
      <c r="F25" s="86"/>
    </row>
    <row r="26" spans="1:6" x14ac:dyDescent="0.25">
      <c r="A26" s="127">
        <v>195.4418315529287</v>
      </c>
      <c r="B26" s="127">
        <v>170.2017564242613</v>
      </c>
      <c r="C26" s="128"/>
      <c r="D26" s="100"/>
      <c r="E26" s="86"/>
      <c r="F26" s="86"/>
    </row>
    <row r="27" spans="1:6" x14ac:dyDescent="0.25">
      <c r="A27" s="127">
        <v>190.15886674662383</v>
      </c>
      <c r="B27" s="127">
        <v>170.2017564242613</v>
      </c>
      <c r="C27" s="128"/>
      <c r="D27" s="100"/>
      <c r="E27" s="86"/>
      <c r="F27" s="86"/>
    </row>
    <row r="28" spans="1:6" x14ac:dyDescent="0.25">
      <c r="A28" s="127">
        <v>189.87351088795995</v>
      </c>
      <c r="B28" s="127">
        <v>170.2017564242613</v>
      </c>
      <c r="C28" s="128"/>
      <c r="D28" s="100"/>
      <c r="E28" s="86"/>
      <c r="F28" s="86"/>
    </row>
    <row r="29" spans="1:6" x14ac:dyDescent="0.25">
      <c r="A29" s="127">
        <v>188.17267322399928</v>
      </c>
      <c r="B29" s="127">
        <v>170.2017564242613</v>
      </c>
      <c r="C29" s="128"/>
      <c r="D29" s="100"/>
      <c r="E29" s="86"/>
      <c r="F29" s="86"/>
    </row>
    <row r="30" spans="1:6" x14ac:dyDescent="0.25">
      <c r="A30" s="127">
        <v>186.75060092528943</v>
      </c>
      <c r="B30" s="127">
        <v>170.2017564242613</v>
      </c>
      <c r="C30" s="128"/>
      <c r="D30" s="100"/>
      <c r="E30" s="86"/>
      <c r="F30" s="86"/>
    </row>
    <row r="31" spans="1:6" x14ac:dyDescent="0.25">
      <c r="A31" s="127">
        <v>186.03300764232924</v>
      </c>
      <c r="B31" s="127">
        <v>170.2017564242613</v>
      </c>
      <c r="C31" s="128"/>
      <c r="D31" s="100"/>
      <c r="E31" s="86"/>
      <c r="F31" s="86"/>
    </row>
    <row r="32" spans="1:6" x14ac:dyDescent="0.25">
      <c r="A32" s="127">
        <v>184.85050578839491</v>
      </c>
      <c r="B32" s="127">
        <v>170.2017564242613</v>
      </c>
      <c r="C32" s="128"/>
      <c r="D32" s="100"/>
      <c r="E32" s="86"/>
      <c r="F32" s="86"/>
    </row>
    <row r="33" spans="1:6" x14ac:dyDescent="0.25">
      <c r="A33" s="127">
        <v>183.98946771702492</v>
      </c>
      <c r="B33" s="127">
        <v>170.2017564242613</v>
      </c>
      <c r="C33" s="127">
        <v>183.98946771702492</v>
      </c>
      <c r="D33" s="100"/>
      <c r="E33" s="86"/>
      <c r="F33" s="86"/>
    </row>
    <row r="34" spans="1:6" x14ac:dyDescent="0.25">
      <c r="A34" s="127">
        <v>183.94657351063248</v>
      </c>
      <c r="B34" s="127">
        <v>170.2017564242613</v>
      </c>
      <c r="C34" s="128"/>
      <c r="D34" s="100"/>
      <c r="E34" s="86"/>
      <c r="F34" s="86"/>
    </row>
    <row r="35" spans="1:6" x14ac:dyDescent="0.25">
      <c r="A35" s="127">
        <v>179.46792093471151</v>
      </c>
      <c r="B35" s="127">
        <v>170.2017564242613</v>
      </c>
      <c r="C35" s="128"/>
      <c r="D35" s="100"/>
      <c r="E35" s="86"/>
      <c r="F35" s="86"/>
    </row>
    <row r="36" spans="1:6" x14ac:dyDescent="0.25">
      <c r="A36" s="127">
        <v>178.58052594087644</v>
      </c>
      <c r="B36" s="127">
        <v>170.2017564242613</v>
      </c>
      <c r="C36" s="127">
        <v>178.58052594087644</v>
      </c>
      <c r="D36" s="100"/>
      <c r="E36" s="86"/>
      <c r="F36" s="86"/>
    </row>
    <row r="37" spans="1:6" x14ac:dyDescent="0.25">
      <c r="A37" s="127">
        <v>178.42011577699566</v>
      </c>
      <c r="B37" s="127">
        <v>170.2017564242613</v>
      </c>
      <c r="C37" s="128"/>
      <c r="D37" s="100"/>
      <c r="E37" s="86"/>
      <c r="F37" s="86"/>
    </row>
    <row r="38" spans="1:6" x14ac:dyDescent="0.25">
      <c r="A38" s="127">
        <v>175.38838196782675</v>
      </c>
      <c r="B38" s="127">
        <v>170.2017564242613</v>
      </c>
      <c r="C38" s="127">
        <v>175.38838196782675</v>
      </c>
      <c r="D38" s="100"/>
      <c r="E38" s="86"/>
      <c r="F38" s="86"/>
    </row>
    <row r="39" spans="1:6" x14ac:dyDescent="0.25">
      <c r="A39" s="127">
        <v>175.33378330073703</v>
      </c>
      <c r="B39" s="127">
        <v>170.2017564242613</v>
      </c>
      <c r="C39" s="127">
        <v>175.33378330073703</v>
      </c>
      <c r="D39" s="100"/>
      <c r="E39" s="86"/>
      <c r="F39" s="86"/>
    </row>
    <row r="40" spans="1:6" x14ac:dyDescent="0.25">
      <c r="A40" s="127">
        <v>175.0192114444296</v>
      </c>
      <c r="B40" s="127">
        <v>170.2017564242613</v>
      </c>
      <c r="C40" s="127">
        <v>175.0192114444296</v>
      </c>
      <c r="D40" s="100"/>
      <c r="E40" s="86"/>
      <c r="F40" s="86"/>
    </row>
    <row r="41" spans="1:6" x14ac:dyDescent="0.25">
      <c r="A41" s="127">
        <v>174.75272732688839</v>
      </c>
      <c r="B41" s="127">
        <v>170.2017564242613</v>
      </c>
      <c r="C41" s="127">
        <v>174.75272732688839</v>
      </c>
      <c r="D41" s="100"/>
      <c r="E41" s="86"/>
      <c r="F41" s="86"/>
    </row>
    <row r="42" spans="1:6" x14ac:dyDescent="0.25">
      <c r="A42" s="127">
        <v>172.35137775628326</v>
      </c>
      <c r="B42" s="127">
        <v>170.2017564242613</v>
      </c>
      <c r="C42" s="128"/>
      <c r="D42" s="100"/>
      <c r="E42" s="86"/>
      <c r="F42" s="86"/>
    </row>
    <row r="43" spans="1:6" x14ac:dyDescent="0.25">
      <c r="A43" s="127">
        <v>170.35257161192669</v>
      </c>
      <c r="B43" s="127">
        <v>170.2017564242613</v>
      </c>
      <c r="C43" s="128"/>
      <c r="D43" s="100"/>
      <c r="E43" s="86"/>
      <c r="F43" s="86"/>
    </row>
    <row r="44" spans="1:6" x14ac:dyDescent="0.25">
      <c r="A44" s="127">
        <v>170.2017564242613</v>
      </c>
      <c r="B44" s="127">
        <v>170.2017564242613</v>
      </c>
      <c r="C44" s="127">
        <v>170.2017564242613</v>
      </c>
      <c r="D44" s="100"/>
      <c r="E44" s="86"/>
      <c r="F44" s="86"/>
    </row>
    <row r="45" spans="1:6" x14ac:dyDescent="0.25">
      <c r="A45" s="127">
        <v>169.51715367021495</v>
      </c>
      <c r="B45" s="127">
        <v>170.2017564242613</v>
      </c>
      <c r="C45" s="128"/>
      <c r="D45" s="100"/>
      <c r="E45" s="86"/>
      <c r="F45" s="86"/>
    </row>
    <row r="46" spans="1:6" x14ac:dyDescent="0.25">
      <c r="A46" s="127">
        <v>168.90420965262388</v>
      </c>
      <c r="B46" s="127">
        <v>170.2017564242613</v>
      </c>
      <c r="C46" s="128"/>
      <c r="D46" s="100"/>
      <c r="E46" s="86"/>
      <c r="F46" s="86"/>
    </row>
    <row r="47" spans="1:6" x14ac:dyDescent="0.25">
      <c r="A47" s="127">
        <v>168.2979510503711</v>
      </c>
      <c r="B47" s="127">
        <v>170.2017564242613</v>
      </c>
      <c r="C47" s="127">
        <v>168.2979510503711</v>
      </c>
      <c r="D47" s="100"/>
      <c r="E47" s="86"/>
      <c r="F47" s="86"/>
    </row>
    <row r="48" spans="1:6" x14ac:dyDescent="0.25">
      <c r="A48" s="127">
        <v>168.16723063105883</v>
      </c>
      <c r="B48" s="127">
        <v>170.2017564242613</v>
      </c>
      <c r="C48" s="128"/>
      <c r="D48" s="100"/>
      <c r="E48" s="86"/>
      <c r="F48" s="86"/>
    </row>
    <row r="49" spans="1:6" x14ac:dyDescent="0.25">
      <c r="A49" s="127">
        <v>163.57670082131793</v>
      </c>
      <c r="B49" s="127">
        <v>170.2017564242613</v>
      </c>
      <c r="C49" s="128"/>
      <c r="D49" s="100"/>
      <c r="E49" s="86"/>
      <c r="F49" s="86"/>
    </row>
    <row r="50" spans="1:6" x14ac:dyDescent="0.25">
      <c r="A50" s="127">
        <v>161.78846942309727</v>
      </c>
      <c r="B50" s="127">
        <v>170.2017564242613</v>
      </c>
      <c r="C50" s="128"/>
      <c r="D50" s="100"/>
      <c r="E50" s="86"/>
      <c r="F50" s="86"/>
    </row>
    <row r="51" spans="1:6" x14ac:dyDescent="0.25">
      <c r="A51" s="127">
        <v>161.67096938734647</v>
      </c>
      <c r="B51" s="127">
        <v>170.2017564242613</v>
      </c>
      <c r="C51" s="128"/>
      <c r="D51" s="100"/>
      <c r="E51" s="86"/>
      <c r="F51" s="86"/>
    </row>
    <row r="52" spans="1:6" x14ac:dyDescent="0.25">
      <c r="A52" s="127">
        <v>158.10247257345256</v>
      </c>
      <c r="B52" s="127">
        <v>170.2017564242613</v>
      </c>
      <c r="C52" s="128"/>
      <c r="D52" s="100"/>
      <c r="E52" s="86"/>
      <c r="F52" s="86"/>
    </row>
    <row r="53" spans="1:6" x14ac:dyDescent="0.25">
      <c r="A53" s="127">
        <v>157.40196684806273</v>
      </c>
      <c r="B53" s="127">
        <v>170.2017564242613</v>
      </c>
      <c r="C53" s="128"/>
      <c r="D53" s="100"/>
      <c r="E53" s="86"/>
      <c r="F53" s="86"/>
    </row>
    <row r="54" spans="1:6" x14ac:dyDescent="0.25">
      <c r="A54" s="127">
        <v>157.2028880836105</v>
      </c>
      <c r="B54" s="127">
        <v>170.2017564242613</v>
      </c>
      <c r="C54" s="128"/>
      <c r="D54" s="100"/>
      <c r="E54" s="86"/>
      <c r="F54" s="86"/>
    </row>
    <row r="55" spans="1:6" x14ac:dyDescent="0.25">
      <c r="A55" s="127">
        <v>156.57134630161767</v>
      </c>
      <c r="B55" s="127">
        <v>170.2017564242613</v>
      </c>
      <c r="C55" s="128"/>
      <c r="D55" s="100"/>
      <c r="E55" s="86"/>
      <c r="F55" s="86"/>
    </row>
    <row r="56" spans="1:6" x14ac:dyDescent="0.25">
      <c r="A56" s="127">
        <v>156.30576951071978</v>
      </c>
      <c r="B56" s="127">
        <v>170.2017564242613</v>
      </c>
      <c r="C56" s="128"/>
      <c r="D56" s="100"/>
      <c r="E56" s="86"/>
      <c r="F56" s="86"/>
    </row>
    <row r="57" spans="1:6" x14ac:dyDescent="0.25">
      <c r="A57" s="127">
        <v>152.09337002597246</v>
      </c>
      <c r="B57" s="127">
        <v>170.2017564242613</v>
      </c>
      <c r="C57" s="128"/>
      <c r="D57" s="100"/>
      <c r="E57" s="86"/>
      <c r="F57" s="86"/>
    </row>
    <row r="58" spans="1:6" x14ac:dyDescent="0.25">
      <c r="A58" s="127">
        <v>151.18942130271569</v>
      </c>
      <c r="B58" s="127">
        <v>170.2017564242613</v>
      </c>
      <c r="C58" s="128"/>
      <c r="D58" s="100"/>
      <c r="E58" s="86"/>
      <c r="F58" s="86"/>
    </row>
    <row r="59" spans="1:6" x14ac:dyDescent="0.25">
      <c r="A59" s="127">
        <v>151.08732353889096</v>
      </c>
      <c r="B59" s="127">
        <v>170.2017564242613</v>
      </c>
      <c r="C59" s="128"/>
      <c r="D59" s="100"/>
      <c r="E59" s="86"/>
      <c r="F59" s="86"/>
    </row>
    <row r="60" spans="1:6" x14ac:dyDescent="0.25">
      <c r="A60" s="127">
        <v>150.87006149931517</v>
      </c>
      <c r="B60" s="127">
        <v>170.2017564242613</v>
      </c>
      <c r="C60" s="128"/>
      <c r="D60" s="100"/>
      <c r="E60" s="86"/>
      <c r="F60" s="86"/>
    </row>
    <row r="61" spans="1:6" x14ac:dyDescent="0.25">
      <c r="A61" s="127">
        <v>149.49785135479266</v>
      </c>
      <c r="B61" s="127">
        <v>170.2017564242613</v>
      </c>
      <c r="C61" s="128"/>
      <c r="D61" s="100"/>
      <c r="E61" s="86"/>
      <c r="F61" s="86"/>
    </row>
    <row r="62" spans="1:6" x14ac:dyDescent="0.25">
      <c r="A62" s="127">
        <v>148.81324720070387</v>
      </c>
      <c r="B62" s="127">
        <v>170.2017564242613</v>
      </c>
      <c r="C62" s="128"/>
      <c r="D62" s="100"/>
      <c r="E62" s="86"/>
      <c r="F62" s="86"/>
    </row>
    <row r="63" spans="1:6" x14ac:dyDescent="0.25">
      <c r="A63" s="127">
        <v>148.47354613338618</v>
      </c>
      <c r="B63" s="127">
        <v>170.2017564242613</v>
      </c>
      <c r="C63" s="128"/>
      <c r="D63" s="100"/>
      <c r="E63" s="86"/>
      <c r="F63" s="86"/>
    </row>
    <row r="64" spans="1:6" x14ac:dyDescent="0.25">
      <c r="A64" s="127">
        <v>148.07459574770033</v>
      </c>
      <c r="B64" s="127">
        <v>170.2017564242613</v>
      </c>
      <c r="C64" s="128"/>
      <c r="D64" s="100"/>
      <c r="E64" s="86"/>
      <c r="F64" s="86"/>
    </row>
    <row r="65" spans="1:6" x14ac:dyDescent="0.25">
      <c r="A65" s="127">
        <v>147.74140776666661</v>
      </c>
      <c r="B65" s="127">
        <v>170.2017564242613</v>
      </c>
      <c r="C65" s="128"/>
      <c r="D65" s="100"/>
      <c r="E65" s="86"/>
      <c r="F65" s="86"/>
    </row>
    <row r="66" spans="1:6" x14ac:dyDescent="0.25">
      <c r="A66" s="127">
        <v>147.68144297461578</v>
      </c>
      <c r="B66" s="127">
        <v>170.2017564242613</v>
      </c>
      <c r="C66" s="128"/>
      <c r="D66" s="100"/>
      <c r="E66" s="86"/>
      <c r="F66" s="86"/>
    </row>
    <row r="67" spans="1:6" x14ac:dyDescent="0.25">
      <c r="A67" s="127">
        <v>147.18584986605913</v>
      </c>
      <c r="B67" s="127">
        <v>170.2017564242613</v>
      </c>
      <c r="C67" s="128"/>
      <c r="D67" s="100"/>
      <c r="E67" s="86"/>
      <c r="F67" s="86"/>
    </row>
    <row r="68" spans="1:6" x14ac:dyDescent="0.25">
      <c r="A68" s="127">
        <v>145.77615195460348</v>
      </c>
      <c r="B68" s="127">
        <v>170.2017564242613</v>
      </c>
      <c r="C68" s="128"/>
      <c r="D68" s="100"/>
      <c r="E68" s="86"/>
      <c r="F68" s="86"/>
    </row>
    <row r="69" spans="1:6" x14ac:dyDescent="0.25">
      <c r="A69" s="127">
        <v>144.89387393402785</v>
      </c>
      <c r="B69" s="127">
        <v>170.2017564242613</v>
      </c>
      <c r="C69" s="128"/>
      <c r="D69" s="100"/>
      <c r="E69" s="86"/>
      <c r="F69" s="86"/>
    </row>
    <row r="70" spans="1:6" x14ac:dyDescent="0.25">
      <c r="A70" s="127">
        <v>142.88629410846545</v>
      </c>
      <c r="B70" s="127">
        <v>170.2017564242613</v>
      </c>
      <c r="C70" s="128"/>
      <c r="D70" s="100"/>
      <c r="E70" s="86"/>
      <c r="F70" s="86"/>
    </row>
    <row r="71" spans="1:6" x14ac:dyDescent="0.25">
      <c r="A71" s="127">
        <v>142.77338452512268</v>
      </c>
      <c r="B71" s="127">
        <v>170.2017564242613</v>
      </c>
      <c r="C71" s="128"/>
      <c r="D71" s="100"/>
      <c r="E71" s="86"/>
      <c r="F71" s="86"/>
    </row>
    <row r="72" spans="1:6" x14ac:dyDescent="0.25">
      <c r="A72" s="127">
        <v>139.95458142695406</v>
      </c>
      <c r="B72" s="127">
        <v>170.2017564242613</v>
      </c>
      <c r="C72" s="128"/>
      <c r="D72" s="100"/>
      <c r="E72" s="86"/>
      <c r="F72" s="86"/>
    </row>
    <row r="73" spans="1:6" x14ac:dyDescent="0.25">
      <c r="A73" s="127">
        <v>139.81955026247644</v>
      </c>
      <c r="B73" s="127">
        <v>170.2017564242613</v>
      </c>
      <c r="C73" s="128"/>
      <c r="D73" s="100"/>
      <c r="E73" s="86"/>
      <c r="F73" s="86"/>
    </row>
    <row r="74" spans="1:6" x14ac:dyDescent="0.25">
      <c r="A74" s="127">
        <v>138.63889175942731</v>
      </c>
      <c r="B74" s="127">
        <v>170.2017564242613</v>
      </c>
      <c r="C74" s="128"/>
      <c r="D74" s="100"/>
      <c r="E74" s="86"/>
      <c r="F74" s="86"/>
    </row>
    <row r="75" spans="1:6" x14ac:dyDescent="0.25">
      <c r="A75" s="127">
        <v>138.29610574993453</v>
      </c>
      <c r="B75" s="127">
        <v>170.2017564242613</v>
      </c>
      <c r="C75" s="128"/>
      <c r="D75" s="100"/>
      <c r="E75" s="86"/>
      <c r="F75" s="86"/>
    </row>
    <row r="76" spans="1:6" x14ac:dyDescent="0.25">
      <c r="A76" s="127">
        <v>136.55362228942303</v>
      </c>
      <c r="B76" s="127">
        <v>170.2017564242613</v>
      </c>
      <c r="C76" s="128"/>
      <c r="D76" s="100"/>
      <c r="E76" s="86"/>
      <c r="F76" s="86"/>
    </row>
    <row r="77" spans="1:6" x14ac:dyDescent="0.25">
      <c r="A77" s="127">
        <v>135.63583096915991</v>
      </c>
      <c r="B77" s="127">
        <v>170.2017564242613</v>
      </c>
      <c r="C77" s="128"/>
      <c r="D77" s="100"/>
      <c r="E77" s="86"/>
      <c r="F77" s="86"/>
    </row>
    <row r="78" spans="1:6" x14ac:dyDescent="0.25">
      <c r="A78" s="127">
        <v>133.37480575540235</v>
      </c>
      <c r="B78" s="127">
        <v>170.2017564242613</v>
      </c>
      <c r="C78" s="128"/>
      <c r="D78" s="100"/>
      <c r="E78" s="86"/>
      <c r="F78" s="86"/>
    </row>
    <row r="79" spans="1:6" x14ac:dyDescent="0.25">
      <c r="A79" s="127">
        <v>127.61449012114332</v>
      </c>
      <c r="B79" s="127">
        <v>170.2017564242613</v>
      </c>
      <c r="C79" s="128"/>
      <c r="D79" s="100"/>
      <c r="E79" s="86"/>
      <c r="F79" s="86"/>
    </row>
    <row r="80" spans="1:6" x14ac:dyDescent="0.25">
      <c r="A80" s="127">
        <v>122.27920531271231</v>
      </c>
      <c r="B80" s="127">
        <v>170.2017564242613</v>
      </c>
      <c r="C80" s="128"/>
      <c r="D80" s="100"/>
      <c r="E80" s="86"/>
      <c r="F80" s="86"/>
    </row>
    <row r="81" spans="1:6" x14ac:dyDescent="0.25">
      <c r="A81" s="127">
        <v>116.03685862195958</v>
      </c>
      <c r="B81" s="127">
        <v>170.2017564242613</v>
      </c>
      <c r="C81" s="128"/>
      <c r="D81" s="100"/>
      <c r="E81" s="86"/>
      <c r="F81" s="86"/>
    </row>
    <row r="82" spans="1:6" x14ac:dyDescent="0.25">
      <c r="A82" s="9"/>
      <c r="B82" s="23"/>
      <c r="C82" s="3"/>
      <c r="D82" s="100"/>
      <c r="E82" s="86"/>
      <c r="F82" s="86"/>
    </row>
    <row r="83" spans="1:6" x14ac:dyDescent="0.25">
      <c r="A83" s="9"/>
      <c r="B83" s="23"/>
      <c r="C83" s="3"/>
      <c r="D83" s="100"/>
      <c r="E83" s="86"/>
      <c r="F83" s="8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0C14-F913-426C-B045-131D3A19375D}">
  <dimension ref="A1:I8"/>
  <sheetViews>
    <sheetView workbookViewId="0"/>
  </sheetViews>
  <sheetFormatPr baseColWidth="10" defaultRowHeight="15" x14ac:dyDescent="0.25"/>
  <cols>
    <col min="1" max="1" width="23.85546875" customWidth="1"/>
  </cols>
  <sheetData>
    <row r="1" spans="1:9" ht="15.75" x14ac:dyDescent="0.25">
      <c r="A1" s="129" t="s">
        <v>0</v>
      </c>
      <c r="B1" s="130" t="s">
        <v>117</v>
      </c>
    </row>
    <row r="2" spans="1:9" x14ac:dyDescent="0.25">
      <c r="A2" s="129" t="s">
        <v>2</v>
      </c>
      <c r="B2" s="129" t="s">
        <v>3</v>
      </c>
    </row>
    <row r="3" spans="1:9" x14ac:dyDescent="0.25">
      <c r="A3" s="129" t="s">
        <v>16</v>
      </c>
    </row>
    <row r="5" spans="1:9" x14ac:dyDescent="0.25">
      <c r="A5" s="131"/>
      <c r="B5" s="135" t="s">
        <v>113</v>
      </c>
      <c r="C5" s="135" t="s">
        <v>86</v>
      </c>
      <c r="D5" s="135" t="s">
        <v>69</v>
      </c>
      <c r="E5" s="136" t="s">
        <v>44</v>
      </c>
      <c r="F5" s="135" t="s">
        <v>46</v>
      </c>
      <c r="G5" s="135" t="s">
        <v>104</v>
      </c>
    </row>
    <row r="6" spans="1:9" x14ac:dyDescent="0.25">
      <c r="A6" s="131" t="s">
        <v>114</v>
      </c>
      <c r="B6" s="132">
        <v>60.920993781434419</v>
      </c>
      <c r="C6" s="133">
        <v>75.062001485602934</v>
      </c>
      <c r="D6" s="133">
        <v>89.068402271836376</v>
      </c>
      <c r="E6" s="133">
        <v>92.648679628455668</v>
      </c>
      <c r="F6" s="127">
        <v>70.777711424580858</v>
      </c>
      <c r="G6" s="127">
        <v>73.893378753010794</v>
      </c>
    </row>
    <row r="7" spans="1:9" x14ac:dyDescent="0.25">
      <c r="A7" s="131" t="s">
        <v>115</v>
      </c>
      <c r="B7" s="132">
        <v>99.537369974615402</v>
      </c>
      <c r="C7" s="133">
        <v>128.98549852046381</v>
      </c>
      <c r="D7" s="133">
        <v>153.3000003548737</v>
      </c>
      <c r="E7" s="133">
        <v>157.84590933750579</v>
      </c>
      <c r="F7" s="127">
        <v>130.53862614465831</v>
      </c>
      <c r="G7" s="127">
        <v>130.43775298501726</v>
      </c>
    </row>
    <row r="8" spans="1:9" x14ac:dyDescent="0.25">
      <c r="A8" s="131" t="s">
        <v>116</v>
      </c>
      <c r="B8" s="134">
        <v>163.38763338583172</v>
      </c>
      <c r="C8" s="127">
        <v>171.83860804085211</v>
      </c>
      <c r="D8" s="127">
        <v>172.1149099396695</v>
      </c>
      <c r="E8" s="127">
        <v>170.37038193151514</v>
      </c>
      <c r="F8" s="127">
        <v>184.43465254419442</v>
      </c>
      <c r="G8" s="127">
        <v>176.52157092586941</v>
      </c>
      <c r="H8" s="86"/>
      <c r="I8" s="86"/>
    </row>
  </sheetData>
  <pageMargins left="0.7" right="0.7" top="0.78740157499999996" bottom="0.78740157499999996" header="0.3" footer="0.3"/>
  <pageSetup orientation="portrait" r:id="rId1"/>
  <ignoredErrors>
    <ignoredError sqref="B5:G5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J17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1.140625" style="3" customWidth="1"/>
    <col min="3" max="3" width="22.140625" style="3" customWidth="1"/>
    <col min="4" max="4" width="23.5703125" style="3" customWidth="1"/>
    <col min="5" max="16384" width="11.42578125" style="3"/>
  </cols>
  <sheetData>
    <row r="1" spans="1:10" ht="15.75" x14ac:dyDescent="0.25">
      <c r="A1" s="3" t="s">
        <v>0</v>
      </c>
      <c r="B1" s="5" t="s">
        <v>124</v>
      </c>
    </row>
    <row r="2" spans="1:10" x14ac:dyDescent="0.2">
      <c r="A2" s="3" t="s">
        <v>2</v>
      </c>
      <c r="B2" s="3" t="s">
        <v>3</v>
      </c>
    </row>
    <row r="5" spans="1:10" x14ac:dyDescent="0.2">
      <c r="A5" s="3" t="s">
        <v>74</v>
      </c>
      <c r="B5" s="3" t="s">
        <v>75</v>
      </c>
      <c r="C5" s="3" t="s">
        <v>76</v>
      </c>
      <c r="D5" s="3" t="s">
        <v>77</v>
      </c>
    </row>
    <row r="6" spans="1:10" ht="15" x14ac:dyDescent="0.25">
      <c r="A6" s="16" t="s">
        <v>44</v>
      </c>
      <c r="B6" s="87">
        <v>1.4622795156640001</v>
      </c>
      <c r="C6" s="87">
        <v>3.0436662036</v>
      </c>
      <c r="D6" s="94">
        <v>16.651624650396151</v>
      </c>
      <c r="G6" s="87"/>
      <c r="H6" s="87"/>
      <c r="I6" s="86"/>
      <c r="J6"/>
    </row>
    <row r="7" spans="1:10" ht="15" x14ac:dyDescent="0.25">
      <c r="A7" s="16" t="s">
        <v>45</v>
      </c>
      <c r="B7" s="87">
        <v>1.5026150268559999</v>
      </c>
      <c r="C7" s="87">
        <v>3.1166646428</v>
      </c>
      <c r="D7" s="94">
        <v>16.593283506933432</v>
      </c>
      <c r="G7" s="87"/>
      <c r="H7" s="87"/>
      <c r="I7" s="86"/>
      <c r="J7"/>
    </row>
    <row r="8" spans="1:10" ht="15" x14ac:dyDescent="0.25">
      <c r="A8" s="16" t="s">
        <v>46</v>
      </c>
      <c r="B8" s="87">
        <v>1.4703502364159999</v>
      </c>
      <c r="C8" s="87">
        <v>3.0882383581999999</v>
      </c>
      <c r="D8" s="94">
        <v>16.80273601058548</v>
      </c>
      <c r="G8" s="87"/>
      <c r="H8" s="87"/>
      <c r="I8" s="86"/>
      <c r="J8"/>
    </row>
    <row r="9" spans="1:10" ht="15" x14ac:dyDescent="0.25">
      <c r="A9" s="16" t="s">
        <v>47</v>
      </c>
      <c r="B9" s="87">
        <v>1.4327272963040001</v>
      </c>
      <c r="C9" s="87">
        <v>3.0992780891999998</v>
      </c>
      <c r="D9" s="94">
        <v>17.30561341126225</v>
      </c>
      <c r="G9" s="87"/>
      <c r="H9" s="87"/>
      <c r="I9" s="86"/>
      <c r="J9"/>
    </row>
    <row r="10" spans="1:10" ht="15" x14ac:dyDescent="0.25">
      <c r="A10" s="16" t="s">
        <v>104</v>
      </c>
      <c r="B10" s="87">
        <v>1.474049499208</v>
      </c>
      <c r="C10" s="87">
        <v>3.0789269386</v>
      </c>
      <c r="D10" s="94">
        <v>16.710032819138259</v>
      </c>
      <c r="G10" s="87"/>
      <c r="H10" s="87"/>
      <c r="I10" s="86"/>
      <c r="J10"/>
    </row>
    <row r="17" spans="4:4" x14ac:dyDescent="0.2">
      <c r="D17" s="73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I19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9" ht="15.75" x14ac:dyDescent="0.25">
      <c r="A1" s="3" t="s">
        <v>0</v>
      </c>
      <c r="B1" s="5" t="s">
        <v>125</v>
      </c>
    </row>
    <row r="2" spans="1:9" x14ac:dyDescent="0.2">
      <c r="A2" s="3" t="s">
        <v>2</v>
      </c>
      <c r="B2" s="3" t="s">
        <v>3</v>
      </c>
    </row>
    <row r="5" spans="1:9" x14ac:dyDescent="0.2">
      <c r="A5" s="3" t="s">
        <v>78</v>
      </c>
      <c r="B5" s="3" t="s">
        <v>75</v>
      </c>
      <c r="C5" s="3" t="s">
        <v>76</v>
      </c>
      <c r="D5" s="3" t="s">
        <v>77</v>
      </c>
    </row>
    <row r="6" spans="1:9" ht="15" x14ac:dyDescent="0.25">
      <c r="A6" s="16" t="s">
        <v>44</v>
      </c>
      <c r="B6" s="87">
        <v>0.37405686119199999</v>
      </c>
      <c r="C6" s="87">
        <v>0.85928766170000004</v>
      </c>
      <c r="D6" s="94">
        <v>18.377690685030601</v>
      </c>
      <c r="G6" s="87"/>
      <c r="H6" s="87"/>
      <c r="I6" s="86"/>
    </row>
    <row r="7" spans="1:9" ht="15" x14ac:dyDescent="0.25">
      <c r="A7" s="16" t="s">
        <v>45</v>
      </c>
      <c r="B7" s="87">
        <v>0.44637383256800001</v>
      </c>
      <c r="C7" s="87">
        <v>0.89701199750000005</v>
      </c>
      <c r="D7" s="94">
        <v>16.076426206965891</v>
      </c>
      <c r="G7" s="87"/>
      <c r="H7" s="87"/>
      <c r="I7" s="86"/>
    </row>
    <row r="8" spans="1:9" ht="15" x14ac:dyDescent="0.25">
      <c r="A8" s="16" t="s">
        <v>46</v>
      </c>
      <c r="B8" s="87">
        <v>0.44902442497599993</v>
      </c>
      <c r="C8" s="87">
        <v>0.91423685370000007</v>
      </c>
      <c r="D8" s="94">
        <v>16.288411994494329</v>
      </c>
      <c r="G8" s="87"/>
      <c r="H8" s="87"/>
      <c r="I8" s="86"/>
    </row>
    <row r="9" spans="1:9" ht="15" x14ac:dyDescent="0.25">
      <c r="A9" s="16" t="s">
        <v>47</v>
      </c>
      <c r="B9" s="87">
        <v>0.47369202904800001</v>
      </c>
      <c r="C9" s="87">
        <v>1.0410567290999999</v>
      </c>
      <c r="D9" s="94">
        <v>17.58200122036688</v>
      </c>
      <c r="G9" s="87"/>
      <c r="H9" s="87"/>
      <c r="I9" s="86"/>
    </row>
    <row r="10" spans="1:9" ht="15" x14ac:dyDescent="0.25">
      <c r="A10" s="16" t="s">
        <v>104</v>
      </c>
      <c r="B10" s="87">
        <v>0.51099711538400017</v>
      </c>
      <c r="C10" s="87">
        <v>1.3478670136999999</v>
      </c>
      <c r="D10" s="94">
        <v>21.10175534258531</v>
      </c>
      <c r="G10" s="87"/>
      <c r="H10" s="87"/>
      <c r="I10" s="86"/>
    </row>
    <row r="18" spans="4:4" x14ac:dyDescent="0.2">
      <c r="D18" s="37"/>
    </row>
    <row r="19" spans="4:4" x14ac:dyDescent="0.2">
      <c r="D19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F57-1EDA-482D-8B4F-4096CDA43365}">
  <dimension ref="A1:D92"/>
  <sheetViews>
    <sheetView zoomScaleNormal="100" workbookViewId="0"/>
  </sheetViews>
  <sheetFormatPr baseColWidth="10" defaultColWidth="11.42578125" defaultRowHeight="15" x14ac:dyDescent="0.25"/>
  <cols>
    <col min="3" max="3" width="21.85546875" customWidth="1"/>
    <col min="4" max="4" width="39" bestFit="1" customWidth="1"/>
    <col min="16" max="16" width="38" bestFit="1" customWidth="1"/>
  </cols>
  <sheetData>
    <row r="1" spans="1:4" ht="15.75" x14ac:dyDescent="0.25">
      <c r="A1" s="3" t="s">
        <v>0</v>
      </c>
      <c r="B1" s="5" t="s">
        <v>119</v>
      </c>
    </row>
    <row r="2" spans="1:4" x14ac:dyDescent="0.25">
      <c r="A2" s="3" t="s">
        <v>24</v>
      </c>
      <c r="B2" s="3" t="s">
        <v>3</v>
      </c>
    </row>
    <row r="3" spans="1:4" x14ac:dyDescent="0.25">
      <c r="A3" s="3" t="s">
        <v>16</v>
      </c>
      <c r="B3" s="3" t="s">
        <v>110</v>
      </c>
    </row>
    <row r="4" spans="1:4" x14ac:dyDescent="0.25">
      <c r="A4" s="3"/>
      <c r="B4" s="3"/>
    </row>
    <row r="6" spans="1:4" x14ac:dyDescent="0.25">
      <c r="A6" s="98" t="s">
        <v>20</v>
      </c>
      <c r="B6" s="99" t="s">
        <v>21</v>
      </c>
      <c r="C6" s="99" t="s">
        <v>79</v>
      </c>
      <c r="D6" s="95"/>
    </row>
    <row r="7" spans="1:4" x14ac:dyDescent="0.25">
      <c r="A7" s="89">
        <v>99.462624984527409</v>
      </c>
      <c r="B7" s="89">
        <v>8.1211115749673315</v>
      </c>
      <c r="C7" s="89"/>
    </row>
    <row r="8" spans="1:4" x14ac:dyDescent="0.25">
      <c r="A8" s="89">
        <v>78.62761087103587</v>
      </c>
      <c r="B8" s="89">
        <v>8.1211115749673315</v>
      </c>
      <c r="C8" s="89"/>
    </row>
    <row r="9" spans="1:4" x14ac:dyDescent="0.25">
      <c r="A9" s="89">
        <v>78.624421502313993</v>
      </c>
      <c r="B9" s="89">
        <v>8.1211115749673315</v>
      </c>
      <c r="C9" s="89"/>
    </row>
    <row r="10" spans="1:4" x14ac:dyDescent="0.25">
      <c r="A10" s="89">
        <v>53.440182022641373</v>
      </c>
      <c r="B10" s="89">
        <v>8.1211115749673315</v>
      </c>
      <c r="C10" s="89"/>
    </row>
    <row r="11" spans="1:4" x14ac:dyDescent="0.25">
      <c r="A11" s="89">
        <v>52.878078320549058</v>
      </c>
      <c r="B11" s="89">
        <v>8.1211115749673315</v>
      </c>
      <c r="C11" s="89"/>
    </row>
    <row r="12" spans="1:4" x14ac:dyDescent="0.25">
      <c r="A12" s="89">
        <v>50.874379253264671</v>
      </c>
      <c r="B12" s="89">
        <v>8.1211115749673315</v>
      </c>
      <c r="C12" s="89"/>
    </row>
    <row r="13" spans="1:4" x14ac:dyDescent="0.25">
      <c r="A13" s="89">
        <v>48.87426402879705</v>
      </c>
      <c r="B13" s="89">
        <v>8.1211115749673315</v>
      </c>
      <c r="C13" s="89"/>
    </row>
    <row r="14" spans="1:4" x14ac:dyDescent="0.25">
      <c r="A14" s="89">
        <v>45.634604439385313</v>
      </c>
      <c r="B14" s="89">
        <v>8.1211115749673315</v>
      </c>
      <c r="C14" s="89"/>
    </row>
    <row r="15" spans="1:4" x14ac:dyDescent="0.25">
      <c r="A15" s="89">
        <v>34.370282245592868</v>
      </c>
      <c r="B15" s="89">
        <v>8.1211115749673315</v>
      </c>
      <c r="C15" s="89"/>
    </row>
    <row r="16" spans="1:4" x14ac:dyDescent="0.25">
      <c r="A16" s="89">
        <v>31.83989584980338</v>
      </c>
      <c r="B16" s="89">
        <v>8.1211115749673315</v>
      </c>
      <c r="C16" s="89"/>
    </row>
    <row r="17" spans="1:3" x14ac:dyDescent="0.25">
      <c r="A17" s="89">
        <v>29.531421774682059</v>
      </c>
      <c r="B17" s="89">
        <v>8.1211115749673315</v>
      </c>
      <c r="C17" s="89"/>
    </row>
    <row r="18" spans="1:3" x14ac:dyDescent="0.25">
      <c r="A18" s="89">
        <v>27.528984255545112</v>
      </c>
      <c r="B18" s="89">
        <v>8.1211115749673315</v>
      </c>
      <c r="C18" s="89"/>
    </row>
    <row r="19" spans="1:3" x14ac:dyDescent="0.25">
      <c r="A19" s="89">
        <v>24.80619456863813</v>
      </c>
      <c r="B19" s="89">
        <v>8.1211115749673315</v>
      </c>
      <c r="C19" s="89"/>
    </row>
    <row r="20" spans="1:3" x14ac:dyDescent="0.25">
      <c r="A20" s="89">
        <v>24.593045723328061</v>
      </c>
      <c r="B20" s="89">
        <v>8.1211115749673315</v>
      </c>
      <c r="C20" s="89"/>
    </row>
    <row r="21" spans="1:3" x14ac:dyDescent="0.25">
      <c r="A21" s="89">
        <v>24.450327873765559</v>
      </c>
      <c r="B21" s="89">
        <v>8.1211115749673315</v>
      </c>
      <c r="C21" s="89"/>
    </row>
    <row r="22" spans="1:3" x14ac:dyDescent="0.25">
      <c r="A22" s="89">
        <v>23.950447846208618</v>
      </c>
      <c r="B22" s="89">
        <v>8.1211115749673315</v>
      </c>
      <c r="C22" s="89"/>
    </row>
    <row r="23" spans="1:3" x14ac:dyDescent="0.25">
      <c r="A23" s="89">
        <v>21.133486738091559</v>
      </c>
      <c r="B23" s="89">
        <v>8.1211115749673315</v>
      </c>
      <c r="C23" s="89"/>
    </row>
    <row r="24" spans="1:3" x14ac:dyDescent="0.25">
      <c r="A24" s="89">
        <v>19.651372224049151</v>
      </c>
      <c r="B24" s="89">
        <v>8.1211115749673315</v>
      </c>
      <c r="C24" s="89"/>
    </row>
    <row r="25" spans="1:3" x14ac:dyDescent="0.25">
      <c r="A25" s="89">
        <v>19.520412371134011</v>
      </c>
      <c r="B25" s="89">
        <v>8.1211115749673315</v>
      </c>
      <c r="C25" s="89"/>
    </row>
    <row r="26" spans="1:3" x14ac:dyDescent="0.25">
      <c r="A26" s="89">
        <v>16.377771514241392</v>
      </c>
      <c r="B26" s="89">
        <v>8.1211115749673315</v>
      </c>
      <c r="C26" s="89"/>
    </row>
    <row r="27" spans="1:3" x14ac:dyDescent="0.25">
      <c r="A27" s="89">
        <v>15.58809636277752</v>
      </c>
      <c r="B27" s="89">
        <v>8.1211115749673315</v>
      </c>
      <c r="C27" s="89"/>
    </row>
    <row r="28" spans="1:3" x14ac:dyDescent="0.25">
      <c r="A28" s="89">
        <v>15.484048399360759</v>
      </c>
      <c r="B28" s="89">
        <v>8.1211115749673315</v>
      </c>
      <c r="C28" s="89">
        <v>15.484048399360759</v>
      </c>
    </row>
    <row r="29" spans="1:3" x14ac:dyDescent="0.25">
      <c r="A29" s="89">
        <v>15.47294117647059</v>
      </c>
      <c r="B29" s="89">
        <v>8.1211115749673315</v>
      </c>
      <c r="C29" s="89"/>
    </row>
    <row r="30" spans="1:3" x14ac:dyDescent="0.25">
      <c r="A30" s="89">
        <v>14.201778244909329</v>
      </c>
      <c r="B30" s="89">
        <v>8.1211115749673315</v>
      </c>
      <c r="C30" s="89"/>
    </row>
    <row r="31" spans="1:3" x14ac:dyDescent="0.25">
      <c r="A31" s="89">
        <v>13.570906392608601</v>
      </c>
      <c r="B31" s="89">
        <v>8.1211115749673315</v>
      </c>
      <c r="C31" s="89"/>
    </row>
    <row r="32" spans="1:3" x14ac:dyDescent="0.25">
      <c r="A32" s="89">
        <v>13.48377502436265</v>
      </c>
      <c r="B32" s="89">
        <v>8.1211115749673315</v>
      </c>
      <c r="C32" s="89"/>
    </row>
    <row r="33" spans="1:3" x14ac:dyDescent="0.25">
      <c r="A33" s="89">
        <v>13.35948387096774</v>
      </c>
      <c r="B33" s="89">
        <v>8.1211115749673315</v>
      </c>
      <c r="C33" s="89"/>
    </row>
    <row r="34" spans="1:3" x14ac:dyDescent="0.25">
      <c r="A34" s="89">
        <v>12.51813471502591</v>
      </c>
      <c r="B34" s="89">
        <v>8.1211115749673315</v>
      </c>
      <c r="C34" s="89"/>
    </row>
    <row r="35" spans="1:3" x14ac:dyDescent="0.25">
      <c r="A35" s="89">
        <v>12.121500067994489</v>
      </c>
      <c r="B35" s="89">
        <v>8.1211115749673315</v>
      </c>
      <c r="C35" s="89"/>
    </row>
    <row r="36" spans="1:3" x14ac:dyDescent="0.25">
      <c r="A36" s="89">
        <v>10.13194421168688</v>
      </c>
      <c r="B36" s="89">
        <v>8.1211115749673315</v>
      </c>
      <c r="C36" s="89"/>
    </row>
    <row r="37" spans="1:3" x14ac:dyDescent="0.25">
      <c r="A37" s="89">
        <v>10.10439658767773</v>
      </c>
      <c r="B37" s="89">
        <v>8.1211115749673315</v>
      </c>
      <c r="C37" s="89"/>
    </row>
    <row r="38" spans="1:3" x14ac:dyDescent="0.25">
      <c r="A38" s="89">
        <v>9.9646142958244912</v>
      </c>
      <c r="B38" s="89">
        <v>8.1211115749673315</v>
      </c>
      <c r="C38" s="89"/>
    </row>
    <row r="39" spans="1:3" x14ac:dyDescent="0.25">
      <c r="A39" s="89">
        <v>9.7236282228983679</v>
      </c>
      <c r="B39" s="89">
        <v>8.1211115749673315</v>
      </c>
      <c r="C39" s="89"/>
    </row>
    <row r="40" spans="1:3" x14ac:dyDescent="0.25">
      <c r="A40" s="89">
        <v>9.6717117693805914</v>
      </c>
      <c r="B40" s="89">
        <v>8.1211115749673315</v>
      </c>
      <c r="C40" s="89"/>
    </row>
    <row r="41" spans="1:3" x14ac:dyDescent="0.25">
      <c r="A41" s="89">
        <v>9.5507476469162</v>
      </c>
      <c r="B41" s="89">
        <v>8.1211115749673315</v>
      </c>
      <c r="C41" s="89">
        <v>9.5507476469162</v>
      </c>
    </row>
    <row r="42" spans="1:3" x14ac:dyDescent="0.25">
      <c r="A42" s="89">
        <v>9.5068744271310699</v>
      </c>
      <c r="B42" s="89">
        <v>8.1211115749673315</v>
      </c>
      <c r="C42" s="89"/>
    </row>
    <row r="43" spans="1:3" x14ac:dyDescent="0.25">
      <c r="A43" s="89">
        <v>9.4426856224860778</v>
      </c>
      <c r="B43" s="89">
        <v>8.1211115749673315</v>
      </c>
      <c r="C43" s="89"/>
    </row>
    <row r="44" spans="1:3" x14ac:dyDescent="0.25">
      <c r="A44" s="89">
        <v>9.4211843202668888</v>
      </c>
      <c r="B44" s="89">
        <v>8.1211115749673315</v>
      </c>
      <c r="C44" s="89"/>
    </row>
    <row r="45" spans="1:3" x14ac:dyDescent="0.25">
      <c r="A45" s="89">
        <v>8.8158276135524591</v>
      </c>
      <c r="B45" s="89">
        <v>8.1211115749673315</v>
      </c>
      <c r="C45" s="89"/>
    </row>
    <row r="46" spans="1:3" x14ac:dyDescent="0.25">
      <c r="A46" s="89">
        <v>8.6409409201336089</v>
      </c>
      <c r="B46" s="89">
        <v>8.1211115749673315</v>
      </c>
      <c r="C46" s="89"/>
    </row>
    <row r="47" spans="1:3" x14ac:dyDescent="0.25">
      <c r="A47" s="89">
        <v>8.4683934650689388</v>
      </c>
      <c r="B47" s="89">
        <v>8.1211115749673315</v>
      </c>
      <c r="C47" s="89">
        <v>8.4683934650689388</v>
      </c>
    </row>
    <row r="48" spans="1:3" x14ac:dyDescent="0.25">
      <c r="A48" s="89">
        <v>8.3043478260869588</v>
      </c>
      <c r="B48" s="89">
        <v>8.1211115749673315</v>
      </c>
      <c r="C48" s="89"/>
    </row>
    <row r="49" spans="1:3" x14ac:dyDescent="0.25">
      <c r="A49" s="89">
        <v>8.1211115749673315</v>
      </c>
      <c r="B49" s="89">
        <v>8.1211115749673315</v>
      </c>
      <c r="C49" s="89"/>
    </row>
    <row r="50" spans="1:3" x14ac:dyDescent="0.25">
      <c r="A50" s="89">
        <v>7.8723404255319114</v>
      </c>
      <c r="B50" s="89">
        <v>8.1211115749673315</v>
      </c>
      <c r="C50" s="89"/>
    </row>
    <row r="51" spans="1:3" x14ac:dyDescent="0.25">
      <c r="A51" s="89">
        <v>7.5875708201351406</v>
      </c>
      <c r="B51" s="89">
        <v>8.1211115749673315</v>
      </c>
      <c r="C51" s="89"/>
    </row>
    <row r="52" spans="1:3" x14ac:dyDescent="0.25">
      <c r="A52" s="89">
        <v>7.4554180369369396</v>
      </c>
      <c r="B52" s="89">
        <v>8.1211115749673315</v>
      </c>
      <c r="C52" s="89"/>
    </row>
    <row r="53" spans="1:3" x14ac:dyDescent="0.25">
      <c r="A53" s="89">
        <v>7.2630186915326593</v>
      </c>
      <c r="B53" s="89">
        <v>8.1211115749673315</v>
      </c>
      <c r="C53" s="89"/>
    </row>
    <row r="54" spans="1:3" x14ac:dyDescent="0.25">
      <c r="A54" s="89">
        <v>6.9412791761654509</v>
      </c>
      <c r="B54" s="89">
        <v>8.1211115749673315</v>
      </c>
      <c r="C54" s="89"/>
    </row>
    <row r="55" spans="1:3" x14ac:dyDescent="0.25">
      <c r="A55" s="89">
        <v>6.6985785237198208</v>
      </c>
      <c r="B55" s="89">
        <v>8.1211115749673315</v>
      </c>
      <c r="C55" s="89"/>
    </row>
    <row r="56" spans="1:3" x14ac:dyDescent="0.25">
      <c r="A56" s="89">
        <v>6.4246448396963904</v>
      </c>
      <c r="B56" s="89">
        <v>8.1211115749673315</v>
      </c>
      <c r="C56" s="89"/>
    </row>
    <row r="57" spans="1:3" x14ac:dyDescent="0.25">
      <c r="A57" s="89">
        <v>6.0712931497612299</v>
      </c>
      <c r="B57" s="89">
        <v>8.1211115749673315</v>
      </c>
      <c r="C57" s="89">
        <v>6.0712931497612299</v>
      </c>
    </row>
    <row r="58" spans="1:3" x14ac:dyDescent="0.25">
      <c r="A58" s="89">
        <v>5.7874359526036798</v>
      </c>
      <c r="B58" s="89">
        <v>8.1211115749673315</v>
      </c>
      <c r="C58" s="89"/>
    </row>
    <row r="59" spans="1:3" x14ac:dyDescent="0.25">
      <c r="A59" s="89">
        <v>5.6075468700283606</v>
      </c>
      <c r="B59" s="89">
        <v>8.1211115749673315</v>
      </c>
      <c r="C59" s="89">
        <v>5.6075468700283606</v>
      </c>
    </row>
    <row r="60" spans="1:3" x14ac:dyDescent="0.25">
      <c r="A60" s="89">
        <v>5.4466171868740414</v>
      </c>
      <c r="B60" s="89">
        <v>8.1211115749673315</v>
      </c>
      <c r="C60" s="89"/>
    </row>
    <row r="61" spans="1:3" x14ac:dyDescent="0.25">
      <c r="A61" s="89">
        <v>5.1983340514146201</v>
      </c>
      <c r="B61" s="89">
        <v>8.1211115749673315</v>
      </c>
      <c r="C61" s="89"/>
    </row>
    <row r="62" spans="1:3" x14ac:dyDescent="0.25">
      <c r="A62" s="89">
        <v>5.0954258929577483</v>
      </c>
      <c r="B62" s="89">
        <v>8.1211115749673315</v>
      </c>
      <c r="C62" s="89"/>
    </row>
    <row r="63" spans="1:3" x14ac:dyDescent="0.25">
      <c r="A63" s="89">
        <v>5.0881778819829488</v>
      </c>
      <c r="B63" s="89">
        <v>8.1211115749673315</v>
      </c>
      <c r="C63" s="89"/>
    </row>
    <row r="64" spans="1:3" x14ac:dyDescent="0.25">
      <c r="A64" s="89">
        <v>4.4591520165460192</v>
      </c>
      <c r="B64" s="89">
        <v>8.1211115749673315</v>
      </c>
      <c r="C64" s="89"/>
    </row>
    <row r="65" spans="1:3" x14ac:dyDescent="0.25">
      <c r="A65" s="89">
        <v>4.2578182352077496</v>
      </c>
      <c r="B65" s="89">
        <v>8.1211115749673315</v>
      </c>
      <c r="C65" s="89"/>
    </row>
    <row r="66" spans="1:3" x14ac:dyDescent="0.25">
      <c r="A66" s="89">
        <v>3.817582640474821</v>
      </c>
      <c r="B66" s="89">
        <v>8.1211115749673315</v>
      </c>
      <c r="C66" s="89"/>
    </row>
    <row r="67" spans="1:3" x14ac:dyDescent="0.25">
      <c r="A67" s="89">
        <v>3.7089887640449399</v>
      </c>
      <c r="B67" s="89">
        <v>8.1211115749673315</v>
      </c>
      <c r="C67" s="89"/>
    </row>
    <row r="68" spans="1:3" x14ac:dyDescent="0.25">
      <c r="A68" s="89">
        <v>3.4625176199204302</v>
      </c>
      <c r="B68" s="89">
        <v>8.1211115749673315</v>
      </c>
      <c r="C68" s="89"/>
    </row>
    <row r="69" spans="1:3" x14ac:dyDescent="0.25">
      <c r="A69" s="89">
        <v>3.3613749434644999</v>
      </c>
      <c r="B69" s="89">
        <v>8.1211115749673315</v>
      </c>
      <c r="C69" s="89"/>
    </row>
    <row r="70" spans="1:3" x14ac:dyDescent="0.25">
      <c r="A70" s="89">
        <v>3.296820945945949</v>
      </c>
      <c r="B70" s="89">
        <v>8.1211115749673315</v>
      </c>
      <c r="C70" s="89"/>
    </row>
    <row r="71" spans="1:3" x14ac:dyDescent="0.25">
      <c r="A71" s="89">
        <v>3.2637380022672899</v>
      </c>
      <c r="B71" s="89">
        <v>8.1211115749673315</v>
      </c>
      <c r="C71" s="89"/>
    </row>
    <row r="72" spans="1:3" x14ac:dyDescent="0.25">
      <c r="A72" s="89">
        <v>3.2548892744757789</v>
      </c>
      <c r="B72" s="89">
        <v>8.1211115749673315</v>
      </c>
      <c r="C72" s="89"/>
    </row>
    <row r="73" spans="1:3" x14ac:dyDescent="0.25">
      <c r="A73" s="89">
        <v>3.1888658571428601</v>
      </c>
      <c r="B73" s="89">
        <v>8.1211115749673315</v>
      </c>
      <c r="C73" s="89"/>
    </row>
    <row r="74" spans="1:3" x14ac:dyDescent="0.25">
      <c r="A74" s="89">
        <v>3.0682492581602401</v>
      </c>
      <c r="B74" s="89">
        <v>8.1211115749673315</v>
      </c>
      <c r="C74" s="89"/>
    </row>
    <row r="75" spans="1:3" x14ac:dyDescent="0.25">
      <c r="A75" s="89">
        <v>2.6106422646928999</v>
      </c>
      <c r="B75" s="89">
        <v>8.1211115749673315</v>
      </c>
      <c r="C75" s="89"/>
    </row>
    <row r="76" spans="1:3" x14ac:dyDescent="0.25">
      <c r="A76" s="89">
        <v>2.1172947810123302</v>
      </c>
      <c r="B76" s="89">
        <v>8.1211115749673315</v>
      </c>
      <c r="C76" s="89"/>
    </row>
    <row r="77" spans="1:3" x14ac:dyDescent="0.25">
      <c r="A77" s="89">
        <v>2.0195815709728602</v>
      </c>
      <c r="B77" s="89">
        <v>8.1211115749673315</v>
      </c>
      <c r="C77" s="89"/>
    </row>
    <row r="78" spans="1:3" x14ac:dyDescent="0.25">
      <c r="A78" s="89">
        <v>1.7523809523809519</v>
      </c>
      <c r="B78" s="89">
        <v>8.1211115749673315</v>
      </c>
      <c r="C78" s="89"/>
    </row>
    <row r="79" spans="1:3" x14ac:dyDescent="0.25">
      <c r="A79" s="89">
        <v>1.7088930797624149</v>
      </c>
      <c r="B79" s="89">
        <v>8.1211115749673315</v>
      </c>
      <c r="C79" s="89"/>
    </row>
    <row r="80" spans="1:3" x14ac:dyDescent="0.25">
      <c r="A80" s="89">
        <v>1.6164996721524669</v>
      </c>
      <c r="B80" s="89">
        <v>8.1211115749673315</v>
      </c>
      <c r="C80" s="89"/>
    </row>
    <row r="81" spans="1:3" x14ac:dyDescent="0.25">
      <c r="A81" s="89">
        <v>1.5889272566552479</v>
      </c>
      <c r="B81" s="89">
        <v>8.1211115749673315</v>
      </c>
      <c r="C81" s="89"/>
    </row>
    <row r="82" spans="1:3" x14ac:dyDescent="0.25">
      <c r="A82" s="89">
        <v>1.186176142697881</v>
      </c>
      <c r="B82" s="89">
        <v>8.1211115749673315</v>
      </c>
      <c r="C82" s="89"/>
    </row>
    <row r="83" spans="1:3" x14ac:dyDescent="0.25">
      <c r="A83" s="89">
        <v>1.1805596903840421</v>
      </c>
      <c r="B83" s="89">
        <v>8.1211115749673315</v>
      </c>
      <c r="C83" s="89"/>
    </row>
    <row r="84" spans="1:3" x14ac:dyDescent="0.25">
      <c r="A84" s="89">
        <v>1.1561161307900329</v>
      </c>
      <c r="B84" s="89">
        <v>8.1211115749673315</v>
      </c>
      <c r="C84" s="89">
        <v>1.1561161307900329</v>
      </c>
    </row>
    <row r="85" spans="1:3" x14ac:dyDescent="0.25">
      <c r="A85" s="89">
        <v>1.0539756239117819</v>
      </c>
      <c r="B85" s="89">
        <v>8.1211115749673315</v>
      </c>
      <c r="C85" s="89"/>
    </row>
    <row r="86" spans="1:3" x14ac:dyDescent="0.25">
      <c r="A86" s="89">
        <v>0.71991146361708025</v>
      </c>
      <c r="B86" s="89">
        <v>8.1211115749673315</v>
      </c>
      <c r="C86" s="89"/>
    </row>
    <row r="87" spans="1:3" x14ac:dyDescent="0.25">
      <c r="A87" s="89">
        <v>0.61858051332447095</v>
      </c>
      <c r="B87" s="89">
        <v>8.1211115749673315</v>
      </c>
      <c r="C87" s="89"/>
    </row>
    <row r="88" spans="1:3" x14ac:dyDescent="0.25">
      <c r="A88" s="89">
        <v>0.56614728755321897</v>
      </c>
      <c r="B88" s="89">
        <v>8.1211115749673315</v>
      </c>
      <c r="C88" s="89"/>
    </row>
    <row r="89" spans="1:3" x14ac:dyDescent="0.25">
      <c r="A89" s="89">
        <v>0.47894989595005649</v>
      </c>
      <c r="B89" s="89">
        <v>8.1211115749673315</v>
      </c>
      <c r="C89" s="89"/>
    </row>
    <row r="90" spans="1:3" x14ac:dyDescent="0.25">
      <c r="A90" s="89">
        <v>0.222353324995922</v>
      </c>
      <c r="B90" s="89">
        <v>8.1211115749673315</v>
      </c>
      <c r="C90" s="89"/>
    </row>
    <row r="91" spans="1:3" x14ac:dyDescent="0.25">
      <c r="A91" s="89">
        <v>0.1203968134676089</v>
      </c>
      <c r="B91" s="89">
        <v>8.1211115749673315</v>
      </c>
      <c r="C91" s="89"/>
    </row>
    <row r="92" spans="1:3" x14ac:dyDescent="0.25">
      <c r="A92" s="89"/>
      <c r="B92" s="89"/>
      <c r="C92" s="8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K11"/>
  <sheetViews>
    <sheetView zoomScale="90" zoomScaleNormal="90" workbookViewId="0"/>
  </sheetViews>
  <sheetFormatPr baseColWidth="10" defaultColWidth="11.42578125" defaultRowHeight="12.75" x14ac:dyDescent="0.2"/>
  <cols>
    <col min="1" max="16384" width="11.42578125" style="3"/>
  </cols>
  <sheetData>
    <row r="1" spans="1:11" ht="21" customHeight="1" x14ac:dyDescent="0.25">
      <c r="A1" s="3" t="s">
        <v>0</v>
      </c>
      <c r="B1" s="5" t="s">
        <v>80</v>
      </c>
    </row>
    <row r="2" spans="1:11" x14ac:dyDescent="0.2">
      <c r="A2" s="3" t="s">
        <v>2</v>
      </c>
      <c r="B2" s="3" t="s">
        <v>3</v>
      </c>
    </row>
    <row r="5" spans="1:11" x14ac:dyDescent="0.2">
      <c r="A5" s="3" t="s">
        <v>81</v>
      </c>
      <c r="B5" s="3" t="s">
        <v>75</v>
      </c>
      <c r="C5" s="3" t="s">
        <v>76</v>
      </c>
      <c r="D5" s="3" t="s">
        <v>77</v>
      </c>
    </row>
    <row r="6" spans="1:11" ht="15" x14ac:dyDescent="0.25">
      <c r="A6" s="16" t="s">
        <v>44</v>
      </c>
      <c r="B6" s="87">
        <v>0.89602011378399993</v>
      </c>
      <c r="C6" s="87">
        <v>4.8316859583999996</v>
      </c>
      <c r="D6" s="94">
        <v>43.139084795721502</v>
      </c>
      <c r="G6" s="87"/>
      <c r="H6" s="87"/>
      <c r="I6" s="86"/>
    </row>
    <row r="7" spans="1:11" ht="15" x14ac:dyDescent="0.25">
      <c r="A7" s="16" t="s">
        <v>45</v>
      </c>
      <c r="B7" s="87">
        <v>0.93099774823199988</v>
      </c>
      <c r="C7" s="87">
        <v>5.0747278971000016</v>
      </c>
      <c r="D7" s="94">
        <v>43.606789870219139</v>
      </c>
      <c r="G7" s="87"/>
      <c r="H7" s="87"/>
      <c r="I7" s="86"/>
    </row>
    <row r="8" spans="1:11" ht="15" x14ac:dyDescent="0.25">
      <c r="A8" s="16" t="s">
        <v>46</v>
      </c>
      <c r="B8" s="87">
        <v>0.939461276048</v>
      </c>
      <c r="C8" s="87">
        <v>5.040612470200001</v>
      </c>
      <c r="D8" s="94">
        <v>42.923429405449681</v>
      </c>
      <c r="G8" s="87"/>
      <c r="H8" s="87"/>
      <c r="I8" s="86"/>
    </row>
    <row r="9" spans="1:11" ht="15" x14ac:dyDescent="0.25">
      <c r="A9" s="16" t="s">
        <v>47</v>
      </c>
      <c r="B9" s="87">
        <v>0.93910947396000022</v>
      </c>
      <c r="C9" s="87">
        <v>5.0266401070000004</v>
      </c>
      <c r="D9" s="94">
        <v>42.820482564648067</v>
      </c>
      <c r="G9" s="87"/>
      <c r="H9" s="87"/>
      <c r="I9" s="86"/>
    </row>
    <row r="10" spans="1:11" ht="15" x14ac:dyDescent="0.25">
      <c r="A10" s="16" t="s">
        <v>104</v>
      </c>
      <c r="B10" s="87">
        <v>0.95833431458399987</v>
      </c>
      <c r="C10" s="87">
        <v>5.0613465596999996</v>
      </c>
      <c r="D10" s="94">
        <v>42.251197584609592</v>
      </c>
      <c r="G10" s="87"/>
      <c r="H10" s="87"/>
      <c r="I10" s="86"/>
      <c r="K10" s="73"/>
    </row>
    <row r="11" spans="1:11" x14ac:dyDescent="0.2">
      <c r="A11" s="16"/>
      <c r="B11" s="39"/>
      <c r="C11" s="39"/>
      <c r="D11" s="3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FB33-FD4F-46E6-AD17-1B0F9A864F86}">
  <dimension ref="A1:K12"/>
  <sheetViews>
    <sheetView workbookViewId="0"/>
  </sheetViews>
  <sheetFormatPr baseColWidth="10" defaultColWidth="11.42578125" defaultRowHeight="12.75" x14ac:dyDescent="0.2"/>
  <cols>
    <col min="1" max="2" width="11.42578125" style="3"/>
    <col min="3" max="3" width="19.42578125" style="3" bestFit="1" customWidth="1"/>
    <col min="4" max="16384" width="11.42578125" style="3"/>
  </cols>
  <sheetData>
    <row r="1" spans="1:11" ht="15.75" x14ac:dyDescent="0.25">
      <c r="A1" s="3" t="s">
        <v>0</v>
      </c>
      <c r="B1" s="5" t="s">
        <v>108</v>
      </c>
    </row>
    <row r="2" spans="1:11" x14ac:dyDescent="0.2">
      <c r="A2" s="3" t="s">
        <v>2</v>
      </c>
      <c r="B2" s="3" t="s">
        <v>3</v>
      </c>
    </row>
    <row r="5" spans="1:11" x14ac:dyDescent="0.2">
      <c r="A5" s="3" t="s">
        <v>81</v>
      </c>
      <c r="B5" s="3" t="s">
        <v>126</v>
      </c>
      <c r="C5" s="3" t="s">
        <v>76</v>
      </c>
      <c r="D5" s="3" t="s">
        <v>77</v>
      </c>
    </row>
    <row r="6" spans="1:11" ht="15" x14ac:dyDescent="0.25">
      <c r="A6" s="16" t="s">
        <v>86</v>
      </c>
      <c r="B6" s="86">
        <f>164945.994/1000</f>
        <v>164.94599400000001</v>
      </c>
      <c r="C6" s="9">
        <v>441.76499999999999</v>
      </c>
      <c r="D6" s="37">
        <v>21.425921989957509</v>
      </c>
      <c r="G6" s="87"/>
      <c r="I6" s="86"/>
    </row>
    <row r="7" spans="1:11" ht="15" x14ac:dyDescent="0.25">
      <c r="A7" s="16" t="s">
        <v>69</v>
      </c>
      <c r="B7" s="86">
        <f>162780.375/1000</f>
        <v>162.78037499999999</v>
      </c>
      <c r="C7" s="9">
        <v>447.49</v>
      </c>
      <c r="D7" s="37">
        <v>21.992331692318565</v>
      </c>
      <c r="G7" s="87"/>
      <c r="J7" s="86"/>
    </row>
    <row r="8" spans="1:11" ht="15" x14ac:dyDescent="0.25">
      <c r="A8" s="16" t="s">
        <v>44</v>
      </c>
      <c r="B8" s="86">
        <v>179</v>
      </c>
      <c r="C8" s="9">
        <v>432.584</v>
      </c>
      <c r="D8" s="37">
        <v>19.333363128491619</v>
      </c>
      <c r="G8" s="87"/>
      <c r="J8" s="86"/>
    </row>
    <row r="9" spans="1:11" ht="15" x14ac:dyDescent="0.25">
      <c r="A9" s="16" t="s">
        <v>46</v>
      </c>
      <c r="B9" s="86">
        <v>209.6526715</v>
      </c>
      <c r="C9" s="9">
        <v>509.71300000000002</v>
      </c>
      <c r="D9" s="37">
        <v>19.449807010925689</v>
      </c>
      <c r="G9" s="87"/>
      <c r="J9" s="86"/>
    </row>
    <row r="10" spans="1:11" ht="15" x14ac:dyDescent="0.25">
      <c r="A10" s="16" t="s">
        <v>104</v>
      </c>
      <c r="B10" s="9">
        <v>218.01900000000001</v>
      </c>
      <c r="C10" s="9">
        <v>643.91600000000005</v>
      </c>
      <c r="D10" s="94">
        <v>23.627885642994418</v>
      </c>
      <c r="F10" s="37"/>
      <c r="G10" s="87"/>
      <c r="J10" s="86"/>
      <c r="K10" s="73"/>
    </row>
    <row r="11" spans="1:11" ht="15" x14ac:dyDescent="0.25">
      <c r="A11" s="16"/>
      <c r="B11" s="39"/>
      <c r="C11" s="39"/>
      <c r="D11" s="39"/>
      <c r="J11" s="86"/>
    </row>
    <row r="12" spans="1:11" x14ac:dyDescent="0.2">
      <c r="H12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728C-B3D9-4257-A94B-0913033AB6B9}">
  <dimension ref="A1:M7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12.5703125" style="3" bestFit="1" customWidth="1"/>
    <col min="3" max="3" width="12.42578125" style="3" bestFit="1" customWidth="1"/>
    <col min="4" max="4" width="19.85546875" style="3" bestFit="1" customWidth="1"/>
    <col min="5" max="16384" width="11.42578125" style="3"/>
  </cols>
  <sheetData>
    <row r="1" spans="1:13" ht="15.75" x14ac:dyDescent="0.25">
      <c r="A1" s="3" t="s">
        <v>0</v>
      </c>
      <c r="B1" s="5" t="s">
        <v>120</v>
      </c>
    </row>
    <row r="2" spans="1:13" x14ac:dyDescent="0.2">
      <c r="A2" s="3" t="s">
        <v>24</v>
      </c>
      <c r="B2" s="3" t="s">
        <v>3</v>
      </c>
    </row>
    <row r="3" spans="1:13" x14ac:dyDescent="0.2">
      <c r="A3" s="3" t="s">
        <v>16</v>
      </c>
      <c r="B3" s="3" t="s">
        <v>109</v>
      </c>
    </row>
    <row r="4" spans="1:13" x14ac:dyDescent="0.2">
      <c r="B4" s="92"/>
    </row>
    <row r="6" spans="1:13" x14ac:dyDescent="0.2">
      <c r="A6" s="98" t="s">
        <v>20</v>
      </c>
      <c r="B6" s="99" t="s">
        <v>21</v>
      </c>
      <c r="C6" s="99" t="s">
        <v>82</v>
      </c>
      <c r="D6" s="96"/>
    </row>
    <row r="7" spans="1:13" x14ac:dyDescent="0.2">
      <c r="A7" s="89">
        <v>130.79045155084151</v>
      </c>
      <c r="B7" s="89">
        <v>12.62531901273959</v>
      </c>
      <c r="C7" s="89"/>
    </row>
    <row r="8" spans="1:13" x14ac:dyDescent="0.2">
      <c r="A8" s="89">
        <v>122.47541808265871</v>
      </c>
      <c r="B8" s="89">
        <v>12.62531901273959</v>
      </c>
      <c r="C8" s="89">
        <v>122.47541808265871</v>
      </c>
    </row>
    <row r="9" spans="1:13" x14ac:dyDescent="0.2">
      <c r="A9" s="89">
        <v>84.356970574047267</v>
      </c>
      <c r="B9" s="89">
        <v>12.62531901273959</v>
      </c>
      <c r="C9" s="89"/>
    </row>
    <row r="10" spans="1:13" x14ac:dyDescent="0.2">
      <c r="A10" s="89">
        <v>62.11216566005178</v>
      </c>
      <c r="B10" s="89">
        <v>12.62531901273959</v>
      </c>
      <c r="C10" s="89"/>
      <c r="M10" s="119"/>
    </row>
    <row r="11" spans="1:13" x14ac:dyDescent="0.2">
      <c r="A11" s="89">
        <v>54.54706124798966</v>
      </c>
      <c r="B11" s="89">
        <v>12.62531901273959</v>
      </c>
      <c r="C11" s="89"/>
    </row>
    <row r="12" spans="1:13" x14ac:dyDescent="0.2">
      <c r="A12" s="89">
        <v>51.003595274781723</v>
      </c>
      <c r="B12" s="89">
        <v>12.62531901273959</v>
      </c>
      <c r="C12" s="89"/>
    </row>
    <row r="13" spans="1:13" x14ac:dyDescent="0.2">
      <c r="A13" s="89">
        <v>45.781184407650549</v>
      </c>
      <c r="B13" s="89">
        <v>12.62531901273959</v>
      </c>
      <c r="C13" s="89"/>
    </row>
    <row r="14" spans="1:13" x14ac:dyDescent="0.2">
      <c r="A14" s="89">
        <v>44.998858484108389</v>
      </c>
      <c r="B14" s="89">
        <v>12.62531901273959</v>
      </c>
      <c r="C14" s="89"/>
    </row>
    <row r="15" spans="1:13" x14ac:dyDescent="0.2">
      <c r="A15" s="89">
        <v>42.459157619971272</v>
      </c>
      <c r="B15" s="89">
        <v>12.62531901273959</v>
      </c>
      <c r="C15" s="89"/>
    </row>
    <row r="16" spans="1:13" x14ac:dyDescent="0.2">
      <c r="A16" s="89">
        <v>40.146389101207163</v>
      </c>
      <c r="B16" s="89">
        <v>12.62531901273959</v>
      </c>
      <c r="C16" s="89"/>
    </row>
    <row r="17" spans="1:3" x14ac:dyDescent="0.2">
      <c r="A17" s="89">
        <v>32.221735206909891</v>
      </c>
      <c r="B17" s="89">
        <v>12.62531901273959</v>
      </c>
      <c r="C17" s="89"/>
    </row>
    <row r="18" spans="1:3" x14ac:dyDescent="0.2">
      <c r="A18" s="89">
        <v>32.0169941582581</v>
      </c>
      <c r="B18" s="89">
        <v>12.62531901273959</v>
      </c>
      <c r="C18" s="89"/>
    </row>
    <row r="19" spans="1:3" x14ac:dyDescent="0.2">
      <c r="A19" s="89">
        <v>31.96879860484292</v>
      </c>
      <c r="B19" s="89">
        <v>12.62531901273959</v>
      </c>
      <c r="C19" s="89"/>
    </row>
    <row r="20" spans="1:3" x14ac:dyDescent="0.2">
      <c r="A20" s="89">
        <v>30.748887960928851</v>
      </c>
      <c r="B20" s="89">
        <v>12.62531901273959</v>
      </c>
      <c r="C20" s="89"/>
    </row>
    <row r="21" spans="1:3" x14ac:dyDescent="0.2">
      <c r="A21" s="89">
        <v>29.87672792323955</v>
      </c>
      <c r="B21" s="89">
        <v>12.62531901273959</v>
      </c>
      <c r="C21" s="89"/>
    </row>
    <row r="22" spans="1:3" x14ac:dyDescent="0.2">
      <c r="A22" s="89">
        <v>28.903450123585621</v>
      </c>
      <c r="B22" s="89">
        <v>12.62531901273959</v>
      </c>
      <c r="C22" s="89"/>
    </row>
    <row r="23" spans="1:3" x14ac:dyDescent="0.2">
      <c r="A23" s="89">
        <v>28.809526527040649</v>
      </c>
      <c r="B23" s="89">
        <v>12.62531901273959</v>
      </c>
      <c r="C23" s="89"/>
    </row>
    <row r="24" spans="1:3" x14ac:dyDescent="0.2">
      <c r="A24" s="89">
        <v>28.358506063680728</v>
      </c>
      <c r="B24" s="89">
        <v>12.62531901273959</v>
      </c>
      <c r="C24" s="89"/>
    </row>
    <row r="25" spans="1:3" x14ac:dyDescent="0.2">
      <c r="A25" s="89">
        <v>25.18341636775374</v>
      </c>
      <c r="B25" s="89">
        <v>12.62531901273959</v>
      </c>
      <c r="C25" s="89"/>
    </row>
    <row r="26" spans="1:3" x14ac:dyDescent="0.2">
      <c r="A26" s="89">
        <v>24.471035277841828</v>
      </c>
      <c r="B26" s="89">
        <v>12.62531901273959</v>
      </c>
      <c r="C26" s="89"/>
    </row>
    <row r="27" spans="1:3" x14ac:dyDescent="0.2">
      <c r="A27" s="89">
        <v>23.579670258862802</v>
      </c>
      <c r="B27" s="89">
        <v>12.62531901273959</v>
      </c>
      <c r="C27" s="89"/>
    </row>
    <row r="28" spans="1:3" x14ac:dyDescent="0.2">
      <c r="A28" s="89">
        <v>22.746184574413601</v>
      </c>
      <c r="B28" s="89">
        <v>12.62531901273959</v>
      </c>
      <c r="C28" s="89"/>
    </row>
    <row r="29" spans="1:3" x14ac:dyDescent="0.2">
      <c r="A29" s="89">
        <v>21.632635712587739</v>
      </c>
      <c r="B29" s="89">
        <v>12.62531901273959</v>
      </c>
      <c r="C29" s="89">
        <v>21.632635712587739</v>
      </c>
    </row>
    <row r="30" spans="1:3" x14ac:dyDescent="0.2">
      <c r="A30" s="89">
        <v>21.530461406637372</v>
      </c>
      <c r="B30" s="89">
        <v>12.62531901273959</v>
      </c>
      <c r="C30" s="89"/>
    </row>
    <row r="31" spans="1:3" x14ac:dyDescent="0.2">
      <c r="A31" s="89">
        <v>21.450056116722781</v>
      </c>
      <c r="B31" s="89">
        <v>12.62531901273959</v>
      </c>
      <c r="C31" s="89"/>
    </row>
    <row r="32" spans="1:3" x14ac:dyDescent="0.2">
      <c r="A32" s="89">
        <v>20.77225042983989</v>
      </c>
      <c r="B32" s="89">
        <v>12.62531901273959</v>
      </c>
      <c r="C32" s="89"/>
    </row>
    <row r="33" spans="1:4" x14ac:dyDescent="0.2">
      <c r="A33" s="89">
        <v>19.849935316946961</v>
      </c>
      <c r="B33" s="89">
        <v>12.62531901273959</v>
      </c>
      <c r="C33" s="89"/>
    </row>
    <row r="34" spans="1:4" x14ac:dyDescent="0.2">
      <c r="A34" s="89">
        <v>19.81258916852137</v>
      </c>
      <c r="B34" s="89">
        <v>12.62531901273959</v>
      </c>
      <c r="C34" s="89"/>
    </row>
    <row r="35" spans="1:4" x14ac:dyDescent="0.2">
      <c r="A35" s="89">
        <v>18.90188387716838</v>
      </c>
      <c r="B35" s="89">
        <v>12.62531901273959</v>
      </c>
      <c r="C35" s="89"/>
    </row>
    <row r="36" spans="1:4" x14ac:dyDescent="0.2">
      <c r="A36" s="89">
        <v>18.52209477068234</v>
      </c>
      <c r="B36" s="89">
        <v>12.62531901273959</v>
      </c>
      <c r="C36" s="89"/>
    </row>
    <row r="37" spans="1:4" x14ac:dyDescent="0.2">
      <c r="A37" s="89">
        <v>16.216506241015441</v>
      </c>
      <c r="B37" s="89">
        <v>12.62531901273959</v>
      </c>
      <c r="C37" s="89"/>
    </row>
    <row r="38" spans="1:4" x14ac:dyDescent="0.2">
      <c r="A38" s="89">
        <v>14.86675794366475</v>
      </c>
      <c r="B38" s="89">
        <v>12.62531901273959</v>
      </c>
      <c r="C38" s="89"/>
    </row>
    <row r="39" spans="1:4" x14ac:dyDescent="0.2">
      <c r="A39" s="89">
        <v>14.650808743140569</v>
      </c>
      <c r="B39" s="89">
        <v>12.62531901273959</v>
      </c>
      <c r="C39" s="89">
        <v>14.650808743140569</v>
      </c>
    </row>
    <row r="40" spans="1:4" x14ac:dyDescent="0.2">
      <c r="A40" s="89">
        <v>13.74190347955496</v>
      </c>
      <c r="B40" s="89">
        <v>12.62531901273959</v>
      </c>
      <c r="C40" s="89"/>
    </row>
    <row r="41" spans="1:4" x14ac:dyDescent="0.2">
      <c r="A41" s="89">
        <v>13.184811542374231</v>
      </c>
      <c r="B41" s="89">
        <v>12.62531901273959</v>
      </c>
      <c r="C41" s="89"/>
    </row>
    <row r="42" spans="1:4" x14ac:dyDescent="0.2">
      <c r="A42" s="89">
        <v>12.065826483104949</v>
      </c>
      <c r="B42" s="89">
        <v>12.62531901273959</v>
      </c>
      <c r="C42" s="89"/>
    </row>
    <row r="43" spans="1:4" x14ac:dyDescent="0.2">
      <c r="A43" s="89">
        <v>11.930636407846951</v>
      </c>
      <c r="B43" s="89">
        <v>12.62531901273959</v>
      </c>
      <c r="C43" s="89"/>
    </row>
    <row r="44" spans="1:4" x14ac:dyDescent="0.2">
      <c r="A44" s="89">
        <v>11.752498326661989</v>
      </c>
      <c r="B44" s="89">
        <v>12.62531901273959</v>
      </c>
      <c r="C44" s="89"/>
    </row>
    <row r="45" spans="1:4" x14ac:dyDescent="0.2">
      <c r="A45" s="89">
        <v>11.56470365258207</v>
      </c>
      <c r="B45" s="89">
        <v>12.62531901273959</v>
      </c>
      <c r="C45" s="89"/>
    </row>
    <row r="46" spans="1:4" x14ac:dyDescent="0.2">
      <c r="A46" s="89">
        <v>10.28970121083713</v>
      </c>
      <c r="B46" s="89">
        <v>12.62531901273959</v>
      </c>
      <c r="C46" s="89"/>
    </row>
    <row r="47" spans="1:4" x14ac:dyDescent="0.2">
      <c r="A47" s="89">
        <v>9.8892811537594785</v>
      </c>
      <c r="B47" s="89">
        <v>12.62531901273959</v>
      </c>
      <c r="C47" s="89"/>
    </row>
    <row r="48" spans="1:4" ht="15" x14ac:dyDescent="0.25">
      <c r="A48" s="89">
        <v>9.1720976240750254</v>
      </c>
      <c r="B48" s="89">
        <v>12.62531901273959</v>
      </c>
      <c r="C48" s="89"/>
      <c r="D48"/>
    </row>
    <row r="49" spans="1:4" x14ac:dyDescent="0.2">
      <c r="A49" s="89">
        <v>8.9534776047133828</v>
      </c>
      <c r="B49" s="89">
        <v>12.62531901273959</v>
      </c>
      <c r="C49" s="89"/>
    </row>
    <row r="50" spans="1:4" x14ac:dyDescent="0.2">
      <c r="A50" s="89">
        <v>8.5856319631953184</v>
      </c>
      <c r="B50" s="89">
        <v>12.62531901273959</v>
      </c>
      <c r="C50" s="89">
        <v>8.5856319631953184</v>
      </c>
    </row>
    <row r="51" spans="1:4" ht="15" x14ac:dyDescent="0.25">
      <c r="A51" s="89">
        <v>8.2346630143240294</v>
      </c>
      <c r="B51" s="89">
        <v>12.62531901273959</v>
      </c>
      <c r="C51" s="89"/>
      <c r="D51"/>
    </row>
    <row r="52" spans="1:4" x14ac:dyDescent="0.2">
      <c r="A52" s="89">
        <v>8.179877874793128</v>
      </c>
      <c r="B52" s="89">
        <v>12.62531901273959</v>
      </c>
      <c r="C52" s="89"/>
    </row>
    <row r="53" spans="1:4" x14ac:dyDescent="0.2">
      <c r="A53" s="89">
        <v>7.5746552068758728</v>
      </c>
      <c r="B53" s="89">
        <v>12.62531901273959</v>
      </c>
      <c r="C53" s="89"/>
    </row>
    <row r="54" spans="1:4" x14ac:dyDescent="0.2">
      <c r="A54" s="89">
        <v>7.4444974759961937</v>
      </c>
      <c r="B54" s="89">
        <v>12.62531901273959</v>
      </c>
      <c r="C54" s="89"/>
    </row>
    <row r="55" spans="1:4" x14ac:dyDescent="0.2">
      <c r="A55" s="89">
        <v>7.2553359972634137</v>
      </c>
      <c r="B55" s="89">
        <v>12.62531901273959</v>
      </c>
      <c r="C55" s="89"/>
    </row>
    <row r="56" spans="1:4" x14ac:dyDescent="0.2">
      <c r="A56" s="89">
        <v>7.1062670299727531</v>
      </c>
      <c r="B56" s="89">
        <v>12.62531901273959</v>
      </c>
      <c r="C56" s="89"/>
    </row>
    <row r="57" spans="1:4" x14ac:dyDescent="0.2">
      <c r="A57" s="89">
        <v>7.0928964994876207</v>
      </c>
      <c r="B57" s="89">
        <v>12.62531901273959</v>
      </c>
      <c r="C57" s="89"/>
    </row>
    <row r="58" spans="1:4" x14ac:dyDescent="0.2">
      <c r="A58" s="89">
        <v>6.4603333077336611</v>
      </c>
      <c r="B58" s="89">
        <v>12.62531901273959</v>
      </c>
      <c r="C58" s="89"/>
    </row>
    <row r="59" spans="1:4" x14ac:dyDescent="0.2">
      <c r="A59" s="89">
        <v>6.2422907488986779</v>
      </c>
      <c r="B59" s="89">
        <v>12.62531901273959</v>
      </c>
      <c r="C59" s="89"/>
    </row>
    <row r="60" spans="1:4" x14ac:dyDescent="0.2">
      <c r="A60" s="89">
        <v>5.9307784153220204</v>
      </c>
      <c r="B60" s="89">
        <v>12.62531901273959</v>
      </c>
      <c r="C60" s="89"/>
    </row>
    <row r="61" spans="1:4" x14ac:dyDescent="0.2">
      <c r="A61" s="89">
        <v>5.3430597352276381</v>
      </c>
      <c r="B61" s="89">
        <v>12.62531901273959</v>
      </c>
      <c r="C61" s="89"/>
    </row>
    <row r="62" spans="1:4" x14ac:dyDescent="0.2">
      <c r="A62" s="89">
        <v>5.0997355856112909</v>
      </c>
      <c r="B62" s="89">
        <v>12.62531901273959</v>
      </c>
      <c r="C62" s="89"/>
    </row>
    <row r="63" spans="1:4" x14ac:dyDescent="0.2">
      <c r="A63" s="89">
        <v>4.2990158770554592</v>
      </c>
      <c r="B63" s="89">
        <v>12.62531901273959</v>
      </c>
      <c r="C63" s="89"/>
    </row>
    <row r="64" spans="1:4" x14ac:dyDescent="0.2">
      <c r="A64" s="89">
        <v>4.1482192938100653</v>
      </c>
      <c r="B64" s="89">
        <v>12.62531901273959</v>
      </c>
      <c r="C64" s="89"/>
    </row>
    <row r="65" spans="1:3" x14ac:dyDescent="0.2">
      <c r="A65" s="89">
        <v>3.158786223484817</v>
      </c>
      <c r="B65" s="89">
        <v>12.62531901273959</v>
      </c>
      <c r="C65" s="89"/>
    </row>
    <row r="66" spans="1:3" x14ac:dyDescent="0.2">
      <c r="A66" s="89">
        <v>2.9275079731699858</v>
      </c>
      <c r="B66" s="89">
        <v>12.62531901273959</v>
      </c>
      <c r="C66" s="89"/>
    </row>
    <row r="67" spans="1:3" x14ac:dyDescent="0.2">
      <c r="A67" s="89">
        <v>2.53120273255219</v>
      </c>
      <c r="B67" s="89">
        <v>12.62531901273959</v>
      </c>
      <c r="C67" s="89"/>
    </row>
    <row r="68" spans="1:3" x14ac:dyDescent="0.2">
      <c r="A68" s="89">
        <v>2.2370417193426002</v>
      </c>
      <c r="B68" s="89">
        <v>12.62531901273959</v>
      </c>
      <c r="C68" s="89"/>
    </row>
    <row r="69" spans="1:3" x14ac:dyDescent="0.2">
      <c r="A69" s="89">
        <v>2.15093333333333</v>
      </c>
      <c r="B69" s="89">
        <v>12.62531901273959</v>
      </c>
      <c r="C69" s="89"/>
    </row>
    <row r="70" spans="1:3" x14ac:dyDescent="0.2">
      <c r="A70" s="89">
        <v>1.921011058451817</v>
      </c>
      <c r="B70" s="89">
        <v>12.62531901273959</v>
      </c>
      <c r="C70" s="89"/>
    </row>
    <row r="71" spans="1:3" x14ac:dyDescent="0.2">
      <c r="A71" s="89">
        <v>1.5287104118077071</v>
      </c>
      <c r="B71" s="89">
        <v>12.62531901273959</v>
      </c>
      <c r="C71" s="89"/>
    </row>
    <row r="72" spans="1:3" x14ac:dyDescent="0.2">
      <c r="A72" s="89">
        <v>1.424587944677822</v>
      </c>
      <c r="B72" s="89">
        <v>12.62531901273959</v>
      </c>
      <c r="C72" s="89"/>
    </row>
    <row r="73" spans="1:3" x14ac:dyDescent="0.2">
      <c r="A73" s="89">
        <v>1.151465096236713</v>
      </c>
      <c r="B73" s="89">
        <v>12.62531901273959</v>
      </c>
      <c r="C73" s="89"/>
    </row>
    <row r="74" spans="1:3" x14ac:dyDescent="0.2">
      <c r="A74" s="89">
        <v>1.0422187605125159</v>
      </c>
      <c r="B74" s="89">
        <v>12.62531901273959</v>
      </c>
      <c r="C74" s="89"/>
    </row>
    <row r="75" spans="1:3" x14ac:dyDescent="0.2">
      <c r="A75" s="89">
        <v>0.98724414120439086</v>
      </c>
      <c r="B75" s="89">
        <v>12.62531901273959</v>
      </c>
      <c r="C75" s="89"/>
    </row>
    <row r="76" spans="1:3" x14ac:dyDescent="0.2">
      <c r="A76" s="89">
        <v>0.31723867925707172</v>
      </c>
      <c r="B76" s="89">
        <v>12.62531901273959</v>
      </c>
      <c r="C76" s="8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69D6-3594-448A-8197-78FFBE6F264C}">
  <dimension ref="A1:G12"/>
  <sheetViews>
    <sheetView workbookViewId="0">
      <selection activeCell="H23" sqref="H23"/>
    </sheetView>
  </sheetViews>
  <sheetFormatPr baseColWidth="10" defaultColWidth="11.42578125" defaultRowHeight="12.75" x14ac:dyDescent="0.2"/>
  <cols>
    <col min="1" max="1" width="11.42578125" style="3"/>
    <col min="2" max="2" width="42.140625" style="3" customWidth="1"/>
    <col min="3" max="16384" width="11.42578125" style="3"/>
  </cols>
  <sheetData>
    <row r="1" spans="1:7" ht="15.75" x14ac:dyDescent="0.25">
      <c r="A1" s="3" t="s">
        <v>0</v>
      </c>
      <c r="B1" s="5" t="s">
        <v>83</v>
      </c>
    </row>
    <row r="2" spans="1:7" x14ac:dyDescent="0.2">
      <c r="A2" s="3" t="s">
        <v>2</v>
      </c>
      <c r="B2" s="3" t="s">
        <v>3</v>
      </c>
    </row>
    <row r="5" spans="1:7" x14ac:dyDescent="0.2">
      <c r="A5" s="3" t="s">
        <v>84</v>
      </c>
    </row>
    <row r="6" spans="1:7" x14ac:dyDescent="0.2">
      <c r="A6" s="3" t="s">
        <v>85</v>
      </c>
      <c r="C6" s="3" t="s">
        <v>86</v>
      </c>
      <c r="D6" s="3" t="s">
        <v>68</v>
      </c>
      <c r="E6" s="3" t="s">
        <v>69</v>
      </c>
      <c r="F6" s="3" t="s">
        <v>43</v>
      </c>
      <c r="G6" s="3" t="s">
        <v>44</v>
      </c>
    </row>
    <row r="7" spans="1:7" x14ac:dyDescent="0.2">
      <c r="A7" s="3" t="s">
        <v>87</v>
      </c>
      <c r="B7" s="3" t="s">
        <v>88</v>
      </c>
      <c r="C7" s="37">
        <v>13.023216741625863</v>
      </c>
      <c r="D7" s="37">
        <v>11.086395040940133</v>
      </c>
      <c r="E7" s="37">
        <v>11.63200728214342</v>
      </c>
      <c r="F7" s="37">
        <v>12.523296285788357</v>
      </c>
      <c r="G7" s="37">
        <v>13.372635940567676</v>
      </c>
    </row>
    <row r="8" spans="1:7" x14ac:dyDescent="0.2">
      <c r="A8" s="3" t="s">
        <v>87</v>
      </c>
      <c r="B8" s="3" t="s">
        <v>89</v>
      </c>
      <c r="C8" s="37">
        <v>9.8533165253686388</v>
      </c>
      <c r="D8" s="37">
        <v>10.322508976064542</v>
      </c>
      <c r="E8" s="37">
        <v>10.037023024591443</v>
      </c>
      <c r="F8" s="37">
        <v>10.427453458705244</v>
      </c>
      <c r="G8" s="37">
        <v>9.9693153952601001</v>
      </c>
    </row>
    <row r="9" spans="1:7" x14ac:dyDescent="0.2">
      <c r="A9" s="3" t="s">
        <v>87</v>
      </c>
      <c r="B9" s="3" t="s">
        <v>90</v>
      </c>
      <c r="C9" s="37">
        <v>8.3424860563616612</v>
      </c>
      <c r="D9" s="37">
        <v>8.7103208735876994</v>
      </c>
      <c r="E9" s="37">
        <v>9.5358187022795349</v>
      </c>
      <c r="F9" s="37">
        <v>9.9190445023586431</v>
      </c>
      <c r="G9" s="37">
        <v>9.5265383534473731</v>
      </c>
    </row>
    <row r="10" spans="1:7" x14ac:dyDescent="0.2">
      <c r="A10" s="3" t="s">
        <v>87</v>
      </c>
      <c r="B10" s="3" t="s">
        <v>91</v>
      </c>
      <c r="C10" s="37">
        <v>8.3400872653016247</v>
      </c>
      <c r="D10" s="37">
        <v>8.0738429988838956</v>
      </c>
      <c r="E10" s="37">
        <v>11.205950929379281</v>
      </c>
      <c r="F10" s="37">
        <v>11.670167166690629</v>
      </c>
      <c r="G10" s="37">
        <v>9.9262956901254782</v>
      </c>
    </row>
    <row r="11" spans="1:7" x14ac:dyDescent="0.2">
      <c r="A11" s="3" t="s">
        <v>87</v>
      </c>
      <c r="B11" s="3" t="s">
        <v>92</v>
      </c>
      <c r="C11" s="37">
        <v>20.963961429455789</v>
      </c>
      <c r="D11" s="37">
        <v>24.539228466716022</v>
      </c>
      <c r="E11" s="37">
        <v>26.007294513639856</v>
      </c>
      <c r="F11" s="37">
        <v>23.803488565109198</v>
      </c>
      <c r="G11" s="37">
        <v>20.651845661527631</v>
      </c>
    </row>
    <row r="12" spans="1:7" x14ac:dyDescent="0.2">
      <c r="B12" s="3" t="s">
        <v>93</v>
      </c>
      <c r="C12" s="9">
        <v>8</v>
      </c>
      <c r="D12" s="9">
        <v>8</v>
      </c>
      <c r="E12" s="9">
        <v>8</v>
      </c>
      <c r="F12" s="9">
        <v>8</v>
      </c>
      <c r="G12" s="9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5538-2E4A-43DD-8DE8-FF065D1D80F4}">
  <dimension ref="A1:G12"/>
  <sheetViews>
    <sheetView topLeftCell="A10" workbookViewId="0">
      <selection activeCell="I23" sqref="I23"/>
    </sheetView>
  </sheetViews>
  <sheetFormatPr baseColWidth="10" defaultColWidth="11.42578125" defaultRowHeight="12.75" x14ac:dyDescent="0.2"/>
  <cols>
    <col min="1" max="1" width="11.42578125" style="3"/>
    <col min="2" max="2" width="37.42578125" style="3" customWidth="1"/>
    <col min="3" max="16384" width="11.42578125" style="3"/>
  </cols>
  <sheetData>
    <row r="1" spans="1:7" ht="15.75" x14ac:dyDescent="0.25">
      <c r="A1" s="3" t="s">
        <v>0</v>
      </c>
      <c r="B1" s="5" t="s">
        <v>94</v>
      </c>
    </row>
    <row r="2" spans="1:7" x14ac:dyDescent="0.2">
      <c r="A2" s="3" t="s">
        <v>2</v>
      </c>
      <c r="B2" s="3" t="s">
        <v>3</v>
      </c>
    </row>
    <row r="5" spans="1:7" x14ac:dyDescent="0.2">
      <c r="A5" s="3" t="s">
        <v>95</v>
      </c>
      <c r="C5" s="9"/>
      <c r="D5" s="9"/>
      <c r="E5" s="9"/>
      <c r="F5" s="9"/>
      <c r="G5" s="9"/>
    </row>
    <row r="6" spans="1:7" x14ac:dyDescent="0.2">
      <c r="A6" s="3" t="s">
        <v>85</v>
      </c>
      <c r="C6" s="3" t="s">
        <v>86</v>
      </c>
      <c r="D6" s="3" t="s">
        <v>68</v>
      </c>
      <c r="E6" s="3" t="s">
        <v>69</v>
      </c>
      <c r="F6" s="3" t="s">
        <v>43</v>
      </c>
      <c r="G6" s="3" t="s">
        <v>44</v>
      </c>
    </row>
    <row r="7" spans="1:7" x14ac:dyDescent="0.2">
      <c r="A7" s="3" t="s">
        <v>87</v>
      </c>
      <c r="B7" s="3" t="s">
        <v>96</v>
      </c>
      <c r="C7" s="37">
        <v>24.502494667889692</v>
      </c>
      <c r="D7" s="37">
        <v>37.850008651217941</v>
      </c>
      <c r="E7" s="37">
        <v>37.8954089517417</v>
      </c>
      <c r="F7" s="37">
        <v>36.200102265143414</v>
      </c>
      <c r="G7" s="37">
        <v>36.162988724640769</v>
      </c>
    </row>
    <row r="8" spans="1:7" x14ac:dyDescent="0.2">
      <c r="A8" s="3" t="s">
        <v>87</v>
      </c>
      <c r="B8" s="3" t="s">
        <v>97</v>
      </c>
      <c r="C8" s="37"/>
      <c r="D8" s="37"/>
      <c r="E8" s="37">
        <v>25.746401446654609</v>
      </c>
      <c r="F8" s="37">
        <v>24.558228997509506</v>
      </c>
      <c r="G8" s="37">
        <v>39.174174351465915</v>
      </c>
    </row>
    <row r="9" spans="1:7" x14ac:dyDescent="0.2">
      <c r="A9" s="3" t="s">
        <v>87</v>
      </c>
      <c r="B9" s="3" t="s">
        <v>98</v>
      </c>
      <c r="C9" s="37">
        <v>11.518354277714611</v>
      </c>
      <c r="D9" s="37">
        <v>12.130377934562807</v>
      </c>
      <c r="E9" s="37">
        <v>12.794520680575403</v>
      </c>
      <c r="F9" s="37">
        <v>12.032646772033798</v>
      </c>
      <c r="G9" s="37">
        <v>11.932020741581894</v>
      </c>
    </row>
    <row r="10" spans="1:7" x14ac:dyDescent="0.2">
      <c r="A10" s="3" t="s">
        <v>87</v>
      </c>
      <c r="B10" s="3" t="s">
        <v>99</v>
      </c>
      <c r="C10" s="37"/>
      <c r="D10" s="37">
        <v>103.77955775012741</v>
      </c>
      <c r="E10" s="37">
        <v>97.858148106779851</v>
      </c>
      <c r="F10" s="37">
        <v>121.11740608384905</v>
      </c>
      <c r="G10" s="37">
        <v>87.934586798701233</v>
      </c>
    </row>
    <row r="11" spans="1:7" x14ac:dyDescent="0.2">
      <c r="A11" s="3" t="s">
        <v>87</v>
      </c>
      <c r="B11" s="3" t="s">
        <v>100</v>
      </c>
      <c r="C11" s="37">
        <v>46.800207816198117</v>
      </c>
      <c r="D11" s="37">
        <v>87.581287691508294</v>
      </c>
      <c r="E11" s="37">
        <v>63.743540976844905</v>
      </c>
      <c r="F11" s="37">
        <v>61.127378002889586</v>
      </c>
      <c r="G11" s="37">
        <v>40.913896108934324</v>
      </c>
    </row>
    <row r="12" spans="1:7" x14ac:dyDescent="0.2">
      <c r="B12" s="3" t="s">
        <v>73</v>
      </c>
      <c r="C12" s="3">
        <v>8</v>
      </c>
      <c r="D12" s="3">
        <v>8</v>
      </c>
      <c r="E12" s="3">
        <v>8</v>
      </c>
      <c r="F12" s="3">
        <v>8</v>
      </c>
      <c r="G12" s="3">
        <v>8</v>
      </c>
    </row>
  </sheetData>
  <pageMargins left="0.7" right="0.7" top="0.78740157499999996" bottom="0.78740157499999996" header="0.3" footer="0.3"/>
  <pageSetup orientation="portrait" r:id="rId1"/>
  <ignoredErrors>
    <ignoredError sqref="C6:G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>Giang Pham</DisplayName>
        <AccountId>53</AccountId>
        <AccountType/>
      </UserInfo>
      <UserInfo>
        <DisplayName>Elise Vik Sætre</DisplayName>
        <AccountId>140</AccountId>
        <AccountType/>
      </UserInfo>
      <UserInfo>
        <DisplayName>Kaia Solli</DisplayName>
        <AccountId>33</AccountId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6B20E8-6509-4B8B-AD16-FE225DB8990B}">
  <ds:schemaRefs>
    <ds:schemaRef ds:uri="http://schemas.microsoft.com/office/2006/documentManagement/types"/>
    <ds:schemaRef ds:uri="13a737a5-652a-4f06-bae2-eff4ea091b65"/>
    <ds:schemaRef ds:uri="http://www.w3.org/XML/1998/namespace"/>
    <ds:schemaRef ds:uri="d75f0fcd-6e67-4f78-a319-55a18acbdd5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A152F-9D70-406E-8174-F541A61E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  <vt:lpstr>4.6</vt:lpstr>
      <vt:lpstr>5.1_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Bronzov</dc:creator>
  <cp:keywords/>
  <dc:description/>
  <cp:lastModifiedBy>Elise Vik Sætre</cp:lastModifiedBy>
  <cp:revision/>
  <dcterms:created xsi:type="dcterms:W3CDTF">2020-12-09T13:15:59Z</dcterms:created>
  <dcterms:modified xsi:type="dcterms:W3CDTF">2023-03-23T14:26:49Z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