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theme/themeOverride1.xml" ContentType="application/vnd.openxmlformats-officedocument.themeOverride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1.xml" ContentType="application/vnd.openxmlformats-officedocument.drawing+xml"/>
  <Override PartName="/xl/charts/chart2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2.xml" ContentType="application/vnd.openxmlformats-officedocument.drawing+xml"/>
  <Override PartName="/xl/charts/chart21.xml" ContentType="application/vnd.openxmlformats-officedocument.drawingml.chart+xml"/>
  <Override PartName="/xl/drawings/drawing33.xml" ContentType="application/vnd.openxmlformats-officedocument.drawing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drawings/drawing35.xml" ContentType="application/vnd.openxmlformats-officedocument.drawing+xml"/>
  <Override PartName="/xl/charts/chart24.xml" ContentType="application/vnd.openxmlformats-officedocument.drawingml.chart+xml"/>
  <Override PartName="/xl/drawings/drawing36.xml" ContentType="application/vnd.openxmlformats-officedocument.drawing+xml"/>
  <Override PartName="/xl/charts/chart25.xml" ContentType="application/vnd.openxmlformats-officedocument.drawingml.chart+xml"/>
  <Override PartName="/xl/drawings/drawing37.xml" ContentType="application/vnd.openxmlformats-officedocument.drawing+xml"/>
  <Override PartName="/xl/charts/chart26.xml" ContentType="application/vnd.openxmlformats-officedocument.drawingml.chart+xml"/>
  <Override PartName="/xl/drawings/drawing38.xml" ContentType="application/vnd.openxmlformats-officedocument.drawing+xml"/>
  <Override PartName="/xl/charts/chart27.xml" ContentType="application/vnd.openxmlformats-officedocument.drawingml.chart+xml"/>
  <Override PartName="/xl/drawings/drawing39.xml" ContentType="application/vnd.openxmlformats-officedocument.drawing+xml"/>
  <Override PartName="/xl/charts/chart28.xml" ContentType="application/vnd.openxmlformats-officedocument.drawingml.chart+xml"/>
  <Override PartName="/xl/drawings/drawing40.xml" ContentType="application/vnd.openxmlformats-officedocument.drawing+xml"/>
  <Override PartName="/xl/charts/chart29.xml" ContentType="application/vnd.openxmlformats-officedocument.drawingml.chart+xml"/>
  <Override PartName="/xl/theme/themeOverride3.xml" ContentType="application/vnd.openxmlformats-officedocument.themeOverride+xml"/>
  <Override PartName="/xl/drawings/drawing41.xml" ContentType="application/vnd.openxmlformats-officedocument.drawing+xml"/>
  <Override PartName="/xl/charts/chart30.xml" ContentType="application/vnd.openxmlformats-officedocument.drawingml.chart+xml"/>
  <Override PartName="/xl/drawings/drawing42.xml" ContentType="application/vnd.openxmlformats-officedocument.drawing+xml"/>
  <Override PartName="/xl/charts/chart31.xml" ContentType="application/vnd.openxmlformats-officedocument.drawingml.chart+xml"/>
  <Override PartName="/xl/drawings/drawing43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APSEK/Delte dokumenter/General/Rapporter og notater/Resultatrapporter/Resultatrapport for finansforetak/2021 Q4/"/>
    </mc:Choice>
  </mc:AlternateContent>
  <xr:revisionPtr revIDLastSave="129" documentId="8_{AD82479B-AD8D-4AC4-900C-97EFDA569147}" xr6:coauthVersionLast="47" xr6:coauthVersionMax="47" xr10:uidLastSave="{2E18DF8B-7BC5-4A66-815B-F75B3E45604B}"/>
  <bookViews>
    <workbookView xWindow="28680" yWindow="-120" windowWidth="29040" windowHeight="16440" xr2:uid="{A99F241B-D2A9-4257-84E2-0E9DBE892989}"/>
  </bookViews>
  <sheets>
    <sheet name="2.1" sheetId="73" r:id="rId1"/>
    <sheet name="2.2" sheetId="74" r:id="rId2"/>
    <sheet name="2.3" sheetId="75" r:id="rId3"/>
    <sheet name="2.4" sheetId="76" r:id="rId4"/>
    <sheet name="2.5" sheetId="1" r:id="rId5"/>
    <sheet name="2.6" sheetId="60" r:id="rId6"/>
    <sheet name="2.7" sheetId="4" r:id="rId7"/>
    <sheet name="2.8" sheetId="90" r:id="rId8"/>
    <sheet name="2.9" sheetId="5" r:id="rId9"/>
    <sheet name="2.10" sheetId="3" r:id="rId10"/>
    <sheet name="2.11" sheetId="79" r:id="rId11"/>
    <sheet name="2.12" sheetId="80" r:id="rId12"/>
    <sheet name="2.13" sheetId="49" r:id="rId13"/>
    <sheet name="2.14" sheetId="51" r:id="rId14"/>
    <sheet name="2.15" sheetId="89" r:id="rId15"/>
    <sheet name="2.16" sheetId="63" r:id="rId16"/>
    <sheet name="2.17" sheetId="52" r:id="rId17"/>
    <sheet name="2.18" sheetId="59" r:id="rId18"/>
    <sheet name="2.19" sheetId="27" r:id="rId19"/>
    <sheet name="2.20" sheetId="10" r:id="rId20"/>
    <sheet name="3.1" sheetId="64" r:id="rId21"/>
    <sheet name="3.4" sheetId="14" r:id="rId22"/>
    <sheet name="3.5" sheetId="13" r:id="rId23"/>
    <sheet name="3.6" sheetId="16" r:id="rId24"/>
    <sheet name="3.7" sheetId="17" r:id="rId25"/>
    <sheet name="3.8" sheetId="66" r:id="rId26"/>
    <sheet name="3.9" sheetId="68" r:id="rId27"/>
    <sheet name="3.10" sheetId="69" r:id="rId28"/>
    <sheet name="3.11" sheetId="67" r:id="rId29"/>
    <sheet name="3.12" sheetId="70" r:id="rId30"/>
    <sheet name="3.13" sheetId="71" r:id="rId31"/>
    <sheet name="3.14" sheetId="72" r:id="rId32"/>
    <sheet name="3.15" sheetId="58" r:id="rId33"/>
    <sheet name="3.16" sheetId="47" r:id="rId34"/>
    <sheet name="3.17" sheetId="20" r:id="rId35"/>
    <sheet name="3.18" sheetId="22" r:id="rId36"/>
    <sheet name="3.19" sheetId="23" r:id="rId37"/>
  </sheets>
  <externalReferences>
    <externalReference r:id="rId38"/>
    <externalReference r:id="rId39"/>
    <externalReference r:id="rId4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7" l="1"/>
  <c r="E9" i="47"/>
  <c r="D9" i="47"/>
  <c r="C9" i="47"/>
  <c r="B9" i="47"/>
  <c r="F8" i="47"/>
  <c r="E8" i="47"/>
  <c r="D8" i="47"/>
  <c r="C8" i="47"/>
  <c r="B8" i="47"/>
  <c r="C15" i="63" l="1"/>
  <c r="C14" i="63"/>
  <c r="C13" i="63"/>
  <c r="C12" i="63"/>
  <c r="C11" i="63"/>
  <c r="C10" i="63"/>
  <c r="C9" i="63"/>
  <c r="C8" i="63"/>
  <c r="C7" i="63"/>
  <c r="E16" i="71" l="1"/>
  <c r="E19" i="71"/>
  <c r="E18" i="71" l="1"/>
  <c r="E17" i="71"/>
  <c r="E15" i="71"/>
  <c r="E14" i="71"/>
  <c r="E13" i="71"/>
  <c r="E12" i="71"/>
  <c r="E11" i="71"/>
  <c r="E10" i="71"/>
  <c r="E9" i="71"/>
  <c r="E8" i="71"/>
  <c r="E7" i="71"/>
  <c r="E6" i="71"/>
</calcChain>
</file>

<file path=xl/sharedStrings.xml><?xml version="1.0" encoding="utf-8"?>
<sst xmlns="http://schemas.openxmlformats.org/spreadsheetml/2006/main" count="432" uniqueCount="242">
  <si>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</si>
  <si>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</si>
  <si>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</si>
  <si>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</si>
  <si>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</si>
  <si>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</si>
  <si>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</si>
  <si>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</si>
  <si>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</si>
  <si>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</si>
  <si>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</si>
  <si>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</si>
  <si>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</si>
  <si>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</si>
  <si>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</si>
  <si>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</si>
  <si>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</si>
  <si>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</si>
  <si>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</si>
  <si>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</si>
  <si>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</si>
  <si>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</si>
  <si>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</si>
  <si>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</si>
  <si>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KLP</t>
  </si>
  <si>
    <t>Nordea Liv</t>
  </si>
  <si>
    <t>Renteinntekter</t>
  </si>
  <si>
    <t>Verdiendring aksjer</t>
  </si>
  <si>
    <t>Verdiendring rentebærende verdipapirer</t>
  </si>
  <si>
    <t>Verdiendring derivater</t>
  </si>
  <si>
    <t>Real. gevinst/tap aksjer</t>
  </si>
  <si>
    <t>Real. gevinst/tap rentebærende verdipapirer</t>
  </si>
  <si>
    <t>Real. gevinst/tap derivater</t>
  </si>
  <si>
    <t xml:space="preserve">Bokført </t>
  </si>
  <si>
    <t>Verdijustert</t>
  </si>
  <si>
    <t>Rentebærende verdipapirer, virkelig verdi</t>
  </si>
  <si>
    <t>Eiendom</t>
  </si>
  <si>
    <t>Øvrig</t>
  </si>
  <si>
    <t>2018</t>
  </si>
  <si>
    <t>2019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</si>
  <si>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</si>
  <si>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</si>
  <si>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</si>
  <si>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</si>
  <si>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</si>
  <si>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</si>
  <si>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</si>
  <si>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</si>
  <si>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</si>
  <si>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</si>
  <si>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</si>
  <si>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</si>
  <si>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</si>
  <si>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Sum av skade- og kostnadsprosent f.e.r. for skadeforsikringsforetakene samlet (kombinertprosent)</t>
  </si>
  <si>
    <t>Skadeprosent</t>
  </si>
  <si>
    <t>Kostnadsprosent</t>
  </si>
  <si>
    <t>Skade- og kostnadsprosent f.e.r. (kombinertprosent) for de to største norske skadeforsikringsforetakene og grupper av øvrige norske foretak, samt If og Tryg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</si>
  <si>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</si>
  <si>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</si>
  <si>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</si>
  <si>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</si>
  <si>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</si>
  <si>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</si>
  <si>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</si>
  <si>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</si>
  <si>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</si>
  <si>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</si>
  <si>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</si>
  <si>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</si>
  <si>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</si>
  <si>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</si>
  <si>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>Kombinertprosent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</si>
  <si>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</si>
  <si>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</si>
  <si>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</si>
  <si>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</si>
  <si>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</si>
  <si>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</si>
  <si>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 xml:space="preserve"> 30.09.20</t>
  </si>
  <si>
    <t>Store</t>
  </si>
  <si>
    <t>Mellomstore</t>
  </si>
  <si>
    <t>Mindre</t>
  </si>
  <si>
    <t>Utlånstap</t>
  </si>
  <si>
    <t>Res.f.skatt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</si>
  <si>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</si>
  <si>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</si>
  <si>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</si>
  <si>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</si>
  <si>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</si>
  <si>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Storebrand Liv</t>
  </si>
  <si>
    <t>DNB Liv</t>
  </si>
  <si>
    <t>OPF</t>
  </si>
  <si>
    <t>Øvrige</t>
  </si>
  <si>
    <t>Markedsandeler i livsforsikring, målt i prosent av forvaltningskapital</t>
  </si>
  <si>
    <t>2020</t>
  </si>
  <si>
    <t>Investeringer i investeringsvalgporteføljen,  livsforsikringsforetak, andeler</t>
  </si>
  <si>
    <t>Markedsandeler i pensjonskassemarkedet, målt i prosent av forvaltningskapital</t>
  </si>
  <si>
    <t>Equinor Pensjon</t>
  </si>
  <si>
    <t>PKH*</t>
  </si>
  <si>
    <t>MP Pensjon</t>
  </si>
  <si>
    <t>Netto inntekter fra investeringer i kollektivporteføljen, pensjonskasser, prosent av GFK</t>
  </si>
  <si>
    <t>Verdiendr. aksjer</t>
  </si>
  <si>
    <t>Verdiendr. rentebærende verdipapirer</t>
  </si>
  <si>
    <t>Verdiendr.der.</t>
  </si>
  <si>
    <t>Real.gevinst/tap aksjer</t>
  </si>
  <si>
    <t>Real.gevinst/tap rentebærende verdipapirer</t>
  </si>
  <si>
    <t>Real.gevinst/tap der.</t>
  </si>
  <si>
    <t>Verdijustert avkastning i kollektivporteføljen, pensjonskasser</t>
  </si>
  <si>
    <t>2008</t>
  </si>
  <si>
    <t>Private</t>
  </si>
  <si>
    <t>Kommunale</t>
  </si>
  <si>
    <t>Livsforsikringsforetak</t>
  </si>
  <si>
    <t>Bokført avkastning i kollektivporteføljen, pensjonskasser</t>
  </si>
  <si>
    <t>Investeringer i kollektivporteføljen,  pensjonskasser, andeler</t>
  </si>
  <si>
    <t>Aksjer og andeler</t>
  </si>
  <si>
    <t>Rentebærende verdipapirer, amortisert kost</t>
  </si>
  <si>
    <t>Gjensidige</t>
  </si>
  <si>
    <t>If</t>
  </si>
  <si>
    <t>Fremtind</t>
  </si>
  <si>
    <t>Tryg</t>
  </si>
  <si>
    <t>Sjøfor-
sikrings-
foretak</t>
  </si>
  <si>
    <t>Egenfor-
sikrings-
foretak</t>
  </si>
  <si>
    <t>Øvrige
foretak
som kun
opererer i
en bransje</t>
  </si>
  <si>
    <t>Brann-
kasser</t>
  </si>
  <si>
    <t>Øvrige 
ordinære 
norske 
foretak</t>
  </si>
  <si>
    <t>Øvrige 
utenlandske 
filialer</t>
  </si>
  <si>
    <t>Skadeprosent 2020</t>
  </si>
  <si>
    <t>Kostnadsprosent 2020</t>
  </si>
  <si>
    <t>31.12.20</t>
  </si>
  <si>
    <t>Markedsandeler for utlån til bedrifter</t>
  </si>
  <si>
    <t>Markedsandeler for utlån til personkunder</t>
  </si>
  <si>
    <t>De 5 største bankenes markedsandel for utlån til bedrifter</t>
  </si>
  <si>
    <t>De 5 største bankenes markedsandel for utlån til personkunder</t>
  </si>
  <si>
    <t>Norske</t>
  </si>
  <si>
    <t>Utenlandsk eide døtre</t>
  </si>
  <si>
    <t>Utenlandsk eide filialer</t>
  </si>
  <si>
    <t>Utlån</t>
  </si>
  <si>
    <t>Innskudd</t>
  </si>
  <si>
    <t>31.12.2014</t>
  </si>
  <si>
    <t>Utlån m/pant i bolig</t>
  </si>
  <si>
    <t>EK-avkastning (h.akse)</t>
  </si>
  <si>
    <t>Andeler av samlede opptjente bruttopremier</t>
  </si>
  <si>
    <t>Skadeforsikringsforetakenes investeringer. Prosent av samlede investeringer</t>
  </si>
  <si>
    <t>Kostn./Innt. (h.akse)</t>
  </si>
  <si>
    <t>31.03.20</t>
  </si>
  <si>
    <t>30.06.20</t>
  </si>
  <si>
    <t>30.09.20</t>
  </si>
  <si>
    <t>I beregningen av kostnadsprosenter for foretak med forvaltningskapital mindre enn én mrd. kroner er brannkassenes kostnader i post 5 i resultatoppstillingen utelatt, se kommentar under tabell 3.8.</t>
  </si>
  <si>
    <t xml:space="preserve"> 31.12.20</t>
  </si>
  <si>
    <t>Totalt</t>
  </si>
  <si>
    <t xml:space="preserve">         Øvrige foretak  
          med FK &gt; 1 mrd.</t>
  </si>
  <si>
    <t xml:space="preserve">          Øvrige foretak 
          med FK &lt; 1 mrd.</t>
  </si>
  <si>
    <t xml:space="preserve">            Fremtind</t>
  </si>
  <si>
    <t xml:space="preserve">           Gjensidige</t>
  </si>
  <si>
    <t>2021</t>
  </si>
  <si>
    <t>Netto inntekter fra investeringer i kollektivporteføljen i private og kommunale pensjonskasser i 2021, prosent av GFK</t>
  </si>
  <si>
    <t>Resultatutvikling forbrukslån</t>
  </si>
  <si>
    <t>Tolvmånedersvekst i forbrukslån i Norge og husholdningenes innenlandsgjeld (K2)</t>
  </si>
  <si>
    <t>Resultatutvikling, finansieringsforetak</t>
  </si>
  <si>
    <t>Mislighold over 90 dager i prosent av forbrukslån totalt</t>
  </si>
  <si>
    <t>Solgte porteføljer av misligholdte forbrukslån siste 12 måneder</t>
  </si>
  <si>
    <t>Misligholdt volum</t>
  </si>
  <si>
    <t>Beløp i mrd. kroner</t>
  </si>
  <si>
    <t>Porteføljesalg siste 12 måneder</t>
  </si>
  <si>
    <t>Norge</t>
  </si>
  <si>
    <t>Utland</t>
  </si>
  <si>
    <t xml:space="preserve"> 31.12.21</t>
  </si>
  <si>
    <t>Kvartalsvis utvikling i mislighold over 90 dager i prosent av forbrukslån Norge</t>
  </si>
  <si>
    <t>Norsk Hydro</t>
  </si>
  <si>
    <t xml:space="preserve">Bergen Kom. </t>
  </si>
  <si>
    <t xml:space="preserve">Telenor </t>
  </si>
  <si>
    <t>Trondheim</t>
  </si>
  <si>
    <t>Bærum kom.</t>
  </si>
  <si>
    <t>Viken</t>
  </si>
  <si>
    <t>Fotnote:</t>
  </si>
  <si>
    <t>Pensjonskassen for helseforetakene i hovedstadsområdet</t>
  </si>
  <si>
    <t xml:space="preserve">Conoco Phillips </t>
  </si>
  <si>
    <t>Egenkapitalavkastning i grupper av banker</t>
  </si>
  <si>
    <t>Utlånstap i grupper av banker</t>
  </si>
  <si>
    <t>Sum 90-dagers og andre misligholdte eng.</t>
  </si>
  <si>
    <t>Alle</t>
  </si>
  <si>
    <t>Innskuddsdekning</t>
  </si>
  <si>
    <t>Misligholdte utlån</t>
  </si>
  <si>
    <t>31.12.06</t>
  </si>
  <si>
    <t>31.03.07</t>
  </si>
  <si>
    <t>30.06.07</t>
  </si>
  <si>
    <t>30.09.07</t>
  </si>
  <si>
    <t>31.12.07</t>
  </si>
  <si>
    <t>31.03.08</t>
  </si>
  <si>
    <t>30.06.08</t>
  </si>
  <si>
    <t>30.09.08</t>
  </si>
  <si>
    <t>31.12.08</t>
  </si>
  <si>
    <t>31.03.09</t>
  </si>
  <si>
    <t>30.06.09</t>
  </si>
  <si>
    <t>30.09.09</t>
  </si>
  <si>
    <t>31.12.09</t>
  </si>
  <si>
    <t>31.03.10</t>
  </si>
  <si>
    <t>30.06.10</t>
  </si>
  <si>
    <t>30.09.10</t>
  </si>
  <si>
    <t>31.12.10</t>
  </si>
  <si>
    <t>31.03.11</t>
  </si>
  <si>
    <t>30.06.11</t>
  </si>
  <si>
    <t>30.09.11</t>
  </si>
  <si>
    <t>31.12.11</t>
  </si>
  <si>
    <t>31.03.12</t>
  </si>
  <si>
    <t>30.06.12</t>
  </si>
  <si>
    <t>30.09.12</t>
  </si>
  <si>
    <t>31.03.13</t>
  </si>
  <si>
    <t>30.06.13</t>
  </si>
  <si>
    <t>30.09.13</t>
  </si>
  <si>
    <t>31.03.14</t>
  </si>
  <si>
    <t>30.06.14</t>
  </si>
  <si>
    <t>30.09.14</t>
  </si>
  <si>
    <t>31.03.15</t>
  </si>
  <si>
    <t>30.06.15</t>
  </si>
  <si>
    <t>30.09.15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</si>
  <si>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</si>
  <si>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</si>
  <si>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</si>
  <si>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</si>
  <si>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</si>
  <si>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</si>
  <si>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</si>
  <si>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</si>
  <si>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</si>
  <si>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</si>
  <si>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</si>
  <si>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</si>
  <si>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31.03.21</t>
  </si>
  <si>
    <t>30.06.21</t>
  </si>
  <si>
    <t>30.09.21</t>
  </si>
  <si>
    <t>31.12.21</t>
  </si>
  <si>
    <t>Bankkonsern inkl deleide OMF</t>
  </si>
  <si>
    <t>Morbanker</t>
  </si>
  <si>
    <t>Renteinntekter rentebærende verdipapirer</t>
  </si>
  <si>
    <t>Verdiendring aksjer mv.</t>
  </si>
  <si>
    <t>Realisert gevinst aksjer mv.</t>
  </si>
  <si>
    <t>Realisert gevinst obligasjoner mv.</t>
  </si>
  <si>
    <t>Netto inntekter fra investeringer, skadeforsikringsforetak, prosent av GFK</t>
  </si>
  <si>
    <t>Skadeprosent 2021</t>
  </si>
  <si>
    <t>Kostnadsprosent 2021</t>
  </si>
  <si>
    <t>Pensjonskasser samlet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</si>
</sst>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dd/mm/yy;@"/>
    <numFmt numFmtId="169" formatCode="_ * #,##0.00_ ;_ * \-#,##0.00_ ;_ * &quot;-&quot;??_ ;_ @_ "/>
    <numFmt numFmtId="170" formatCode="_ * #,##0_ ;_ * \-#,##0_ ;_ * &quot;-&quot;??_ ;_ @_ "/>
    <numFmt numFmtId="171" formatCode="0.0\ %"/>
    <numFmt numFmtId="172" formatCode="#,##0.0"/>
    <numFmt numFmtId="173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0"/>
      <name val="Calibri"/>
      <family val="2"/>
    </font>
    <font>
      <sz val="10"/>
      <name val="MS Sans Serif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9" fontId="4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2" fontId="0" fillId="0" borderId="0" xfId="0" applyNumberFormat="1"/>
    <xf numFmtId="167" fontId="0" fillId="0" borderId="0" xfId="0" applyNumberFormat="1"/>
    <xf numFmtId="168" fontId="2" fillId="0" borderId="0" xfId="0" applyNumberFormat="1" applyFont="1"/>
    <xf numFmtId="167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7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7" fontId="7" fillId="0" borderId="0" xfId="0" applyNumberFormat="1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168" fontId="10" fillId="0" borderId="0" xfId="0" applyNumberFormat="1" applyFont="1" applyAlignment="1">
      <alignment horizontal="right"/>
    </xf>
    <xf numFmtId="0" fontId="0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70" fontId="2" fillId="0" borderId="0" xfId="5" applyNumberFormat="1" applyFont="1"/>
    <xf numFmtId="0" fontId="8" fillId="0" borderId="0" xfId="0" applyNumberFormat="1" applyFont="1" applyAlignment="1">
      <alignment horizontal="right"/>
    </xf>
    <xf numFmtId="167" fontId="12" fillId="0" borderId="0" xfId="1" applyNumberFormat="1" applyFont="1"/>
    <xf numFmtId="167" fontId="2" fillId="0" borderId="0" xfId="1" applyNumberFormat="1" applyFont="1"/>
    <xf numFmtId="0" fontId="2" fillId="0" borderId="0" xfId="0" applyFont="1" applyAlignment="1">
      <alignment horizontal="right" wrapText="1"/>
    </xf>
    <xf numFmtId="165" fontId="2" fillId="0" borderId="0" xfId="1" applyNumberFormat="1" applyFont="1" applyFill="1"/>
    <xf numFmtId="165" fontId="2" fillId="0" borderId="0" xfId="1" quotePrefix="1" applyNumberFormat="1" applyFont="1"/>
    <xf numFmtId="2" fontId="9" fillId="0" borderId="0" xfId="0" applyNumberFormat="1" applyFont="1"/>
    <xf numFmtId="164" fontId="2" fillId="0" borderId="0" xfId="1" applyFont="1"/>
    <xf numFmtId="164" fontId="2" fillId="0" borderId="0" xfId="0" applyNumberFormat="1" applyFont="1"/>
    <xf numFmtId="0" fontId="8" fillId="0" borderId="0" xfId="0" applyNumberFormat="1" applyFont="1" applyAlignment="1">
      <alignment horizontal="center"/>
    </xf>
    <xf numFmtId="170" fontId="2" fillId="0" borderId="0" xfId="0" applyNumberFormat="1" applyFont="1"/>
    <xf numFmtId="171" fontId="2" fillId="0" borderId="0" xfId="2" applyNumberFormat="1" applyFont="1"/>
    <xf numFmtId="172" fontId="0" fillId="0" borderId="0" xfId="0" applyNumberFormat="1"/>
    <xf numFmtId="0" fontId="16" fillId="0" borderId="0" xfId="0" applyFont="1"/>
    <xf numFmtId="0" fontId="15" fillId="0" borderId="0" xfId="0" applyFont="1" applyBorder="1" applyAlignment="1">
      <alignment horizontal="center"/>
    </xf>
    <xf numFmtId="172" fontId="0" fillId="0" borderId="0" xfId="0" applyNumberFormat="1" applyBorder="1"/>
    <xf numFmtId="173" fontId="2" fillId="0" borderId="0" xfId="9" applyNumberFormat="1" applyFont="1"/>
    <xf numFmtId="0" fontId="17" fillId="0" borderId="0" xfId="0" applyFont="1"/>
    <xf numFmtId="0" fontId="15" fillId="0" borderId="0" xfId="0" applyFont="1"/>
    <xf numFmtId="173" fontId="0" fillId="0" borderId="0" xfId="9" applyNumberFormat="1" applyFont="1"/>
    <xf numFmtId="165" fontId="2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7" fontId="2" fillId="0" borderId="0" xfId="1" applyNumberFormat="1" applyFont="1" applyAlignment="1">
      <alignment horizontal="right" wrapText="1"/>
    </xf>
    <xf numFmtId="170" fontId="0" fillId="0" borderId="0" xfId="9" applyNumberFormat="1" applyFont="1"/>
    <xf numFmtId="14" fontId="0" fillId="0" borderId="0" xfId="0" applyNumberFormat="1"/>
    <xf numFmtId="14" fontId="2" fillId="0" borderId="0" xfId="0" quotePrefix="1" applyNumberFormat="1" applyFont="1"/>
    <xf numFmtId="167" fontId="2" fillId="0" borderId="0" xfId="2" applyNumberFormat="1" applyFont="1"/>
    <xf numFmtId="168" fontId="2" fillId="0" borderId="0" xfId="8" applyNumberFormat="1" applyFont="1"/>
    <xf numFmtId="2" fontId="18" fillId="0" borderId="0" xfId="0" applyNumberFormat="1" applyFont="1"/>
    <xf numFmtId="0" fontId="18" fillId="0" borderId="0" xfId="0" applyFont="1"/>
    <xf numFmtId="165" fontId="0" fillId="0" borderId="0" xfId="0" applyNumberFormat="1"/>
    <xf numFmtId="168" fontId="0" fillId="0" borderId="0" xfId="0" applyNumberFormat="1" applyAlignment="1">
      <alignment horizontal="right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8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70" fontId="2" fillId="0" borderId="0" xfId="5" applyNumberFormat="1" applyFont="1" applyAlignment="1">
      <alignment wrapText="1"/>
    </xf>
    <xf numFmtId="167" fontId="20" fillId="0" borderId="0" xfId="0" applyNumberFormat="1" applyFont="1"/>
    <xf numFmtId="0" fontId="11" fillId="0" borderId="0" xfId="0" applyFont="1" applyAlignment="1">
      <alignment horizontal="right"/>
    </xf>
    <xf numFmtId="173" fontId="11" fillId="0" borderId="0" xfId="1" applyNumberFormat="1" applyFont="1" applyFill="1" applyBorder="1"/>
    <xf numFmtId="167" fontId="11" fillId="0" borderId="0" xfId="1" applyNumberFormat="1" applyFont="1" applyFill="1" applyBorder="1"/>
    <xf numFmtId="167" fontId="11" fillId="0" borderId="0" xfId="0" applyNumberFormat="1" applyFont="1"/>
    <xf numFmtId="0" fontId="21" fillId="0" borderId="0" xfId="0" applyFont="1"/>
    <xf numFmtId="168" fontId="19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/>
    <xf numFmtId="168" fontId="6" fillId="0" borderId="0" xfId="0" applyNumberFormat="1" applyFont="1" applyAlignment="1">
      <alignment horizontal="right"/>
    </xf>
    <xf numFmtId="167" fontId="19" fillId="0" borderId="0" xfId="0" applyNumberFormat="1" applyFont="1"/>
    <xf numFmtId="1" fontId="25" fillId="0" borderId="0" xfId="0" applyNumberFormat="1" applyFont="1"/>
    <xf numFmtId="167" fontId="11" fillId="0" borderId="0" xfId="2" applyNumberFormat="1" applyFont="1" applyFill="1" applyBorder="1"/>
    <xf numFmtId="167" fontId="9" fillId="0" borderId="0" xfId="0" applyNumberFormat="1" applyFont="1"/>
    <xf numFmtId="168" fontId="0" fillId="0" borderId="0" xfId="0" applyNumberFormat="1"/>
    <xf numFmtId="0" fontId="26" fillId="0" borderId="0" xfId="0" applyFont="1"/>
    <xf numFmtId="165" fontId="2" fillId="0" borderId="0" xfId="13" applyNumberFormat="1" applyFont="1"/>
    <xf numFmtId="166" fontId="2" fillId="0" borderId="0" xfId="13" applyNumberFormat="1" applyFont="1"/>
    <xf numFmtId="166" fontId="2" fillId="0" borderId="0" xfId="13" applyNumberFormat="1" applyFont="1" applyAlignment="1">
      <alignment horizontal="left"/>
    </xf>
    <xf numFmtId="0" fontId="2" fillId="0" borderId="0" xfId="13" applyNumberFormat="1" applyFont="1"/>
    <xf numFmtId="49" fontId="2" fillId="0" borderId="0" xfId="0" quotePrefix="1" applyNumberFormat="1" applyFont="1"/>
    <xf numFmtId="0" fontId="2" fillId="0" borderId="0" xfId="0" quotePrefix="1" applyFont="1"/>
    <xf numFmtId="165" fontId="0" fillId="0" borderId="0" xfId="0" applyNumberFormat="1" applyBorder="1"/>
    <xf numFmtId="173" fontId="27" fillId="0" borderId="0" xfId="1" applyNumberFormat="1" applyFo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168" fontId="2" fillId="0" borderId="0" xfId="8" quotePrefix="1" applyNumberFormat="1" applyFont="1"/>
  </cellXfs>
  <cellStyles count="16">
    <cellStyle name="Crystal-rapportdata" xfId="7" xr:uid="{DE80CC4C-F88F-4836-ADC5-7F67FAB637C3}"/>
    <cellStyle name="Komma" xfId="1" builtinId="3"/>
    <cellStyle name="Komma 14" xfId="9" xr:uid="{20F256D9-53A7-495C-BE17-3E4CD701814C}"/>
    <cellStyle name="Komma 2" xfId="11" xr:uid="{63774515-E002-4FDD-8274-F3D1B61866B8}"/>
    <cellStyle name="Komma 2 2" xfId="13" xr:uid="{160DC977-618B-417C-9D61-BA6FA95ADCC7}"/>
    <cellStyle name="Komma 2 3" xfId="5" xr:uid="{5A7B4271-08A9-4586-BDB5-546E473776DF}"/>
    <cellStyle name="Komma 2 3 2" xfId="10" xr:uid="{09A1C248-E22F-46FB-832C-4B864441AB7E}"/>
    <cellStyle name="Normal" xfId="0" builtinId="0"/>
    <cellStyle name="Normal 103" xfId="4" xr:uid="{D8C9AAA7-670C-4D46-A033-6C136217954F}"/>
    <cellStyle name="Normal 2" xfId="14" xr:uid="{80E7E73E-A28C-4D0C-86C4-B3AF9720627D}"/>
    <cellStyle name="Normal 3 3" xfId="3" xr:uid="{E779B00B-7729-4E57-9939-35CCF48EFAB6}"/>
    <cellStyle name="Normal 7 2" xfId="6" xr:uid="{E3A969B8-3E07-4151-A9B5-8621C9281579}"/>
    <cellStyle name="Normal 8" xfId="8" xr:uid="{64E71A70-E83E-45FB-8893-FC4C3EB36D56}"/>
    <cellStyle name="Prosent" xfId="2" builtinId="5"/>
    <cellStyle name="Prosent 2" xfId="12" xr:uid="{52E4C879-FC85-4806-B816-FDD3102A548D}"/>
    <cellStyle name="Prosent 3" xfId="15" xr:uid="{4FE208A9-2098-498E-8D5B-D333BCD4EAC0}"/>
  </cellStyles>
  <dxfs count="0"/>
  <tableStyles count="0" defaultTableStyle="TableStyleMedium2" defaultPivotStyle="PivotStyleLight16"/>
  <colors>
    <mruColors>
      <color rgb="FF71C277"/>
      <color rgb="FF006D66"/>
      <color rgb="FFF75C45"/>
      <color rgb="FF002A85"/>
      <color rgb="FF52A9FF"/>
      <color rgb="FF751A21"/>
      <color rgb="FF0B1A21"/>
      <color rgb="FF005F50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'2.5'!$B$5:$B$17</c:f>
              <c:numCache>
                <c:formatCode>0.00</c:formatCode>
                <c:ptCount val="13"/>
                <c:pt idx="0">
                  <c:v>0.75</c:v>
                </c:pt>
                <c:pt idx="1">
                  <c:v>1.02</c:v>
                </c:pt>
                <c:pt idx="2">
                  <c:v>0.9</c:v>
                </c:pt>
                <c:pt idx="3">
                  <c:v>0.9</c:v>
                </c:pt>
                <c:pt idx="4">
                  <c:v>1.05</c:v>
                </c:pt>
                <c:pt idx="5">
                  <c:v>1.17</c:v>
                </c:pt>
                <c:pt idx="6">
                  <c:v>1.1499999999999999</c:v>
                </c:pt>
                <c:pt idx="7">
                  <c:v>1.0900000000000001</c:v>
                </c:pt>
                <c:pt idx="8">
                  <c:v>1.19</c:v>
                </c:pt>
                <c:pt idx="9">
                  <c:v>1.27</c:v>
                </c:pt>
                <c:pt idx="10">
                  <c:v>1.3</c:v>
                </c:pt>
                <c:pt idx="11">
                  <c:v>0.95</c:v>
                </c:pt>
                <c:pt idx="12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'2.5'!$C$5:$C$17</c:f>
              <c:numCache>
                <c:formatCode>0.00</c:formatCode>
                <c:ptCount val="13"/>
                <c:pt idx="0">
                  <c:v>0.4</c:v>
                </c:pt>
                <c:pt idx="1">
                  <c:v>0.18</c:v>
                </c:pt>
                <c:pt idx="2">
                  <c:v>0.17</c:v>
                </c:pt>
                <c:pt idx="3">
                  <c:v>0.16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0.26</c:v>
                </c:pt>
                <c:pt idx="8">
                  <c:v>0.11</c:v>
                </c:pt>
                <c:pt idx="9">
                  <c:v>0.06</c:v>
                </c:pt>
                <c:pt idx="10">
                  <c:v>0.15</c:v>
                </c:pt>
                <c:pt idx="11">
                  <c:v>0.35</c:v>
                </c:pt>
                <c:pt idx="12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'2.5'!$D$4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'2.5'!$D$5:$D$17</c:f>
              <c:numCache>
                <c:formatCode>General</c:formatCode>
                <c:ptCount val="13"/>
                <c:pt idx="0">
                  <c:v>8.8000000000000007</c:v>
                </c:pt>
                <c:pt idx="1">
                  <c:v>12.4</c:v>
                </c:pt>
                <c:pt idx="2">
                  <c:v>10.4</c:v>
                </c:pt>
                <c:pt idx="3">
                  <c:v>10.8</c:v>
                </c:pt>
                <c:pt idx="4">
                  <c:v>11.8</c:v>
                </c:pt>
                <c:pt idx="5">
                  <c:v>12.8</c:v>
                </c:pt>
                <c:pt idx="6">
                  <c:v>12.6</c:v>
                </c:pt>
                <c:pt idx="7">
                  <c:v>11.2</c:v>
                </c:pt>
                <c:pt idx="8">
                  <c:v>11.4</c:v>
                </c:pt>
                <c:pt idx="9" formatCode="0.0">
                  <c:v>12</c:v>
                </c:pt>
                <c:pt idx="10">
                  <c:v>11.9</c:v>
                </c:pt>
                <c:pt idx="11" formatCode="0.0">
                  <c:v>9.1999999999999993</c:v>
                </c:pt>
                <c:pt idx="12" formatCode="0.0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672514216972878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'2.15'!$C$8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'2.15'!$A$9:$A$21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'2.15'!$C$9:$C$21</c:f>
              <c:numCache>
                <c:formatCode>0.0</c:formatCode>
                <c:ptCount val="13"/>
                <c:pt idx="1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1E-494E-8EB0-AF1BF6E2A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'2.15'!$B$8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'2.15'!$A$9:$A$21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'2.15'!$B$9:$B$21</c:f>
              <c:numCache>
                <c:formatCode>0.0</c:formatCode>
                <c:ptCount val="13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4.9000000000000004</c:v>
                </c:pt>
                <c:pt idx="9">
                  <c:v>4.7</c:v>
                </c:pt>
                <c:pt idx="10">
                  <c:v>4.8</c:v>
                </c:pt>
                <c:pt idx="11">
                  <c:v>7.3</c:v>
                </c:pt>
                <c:pt idx="1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E-494E-8EB0-AF1BF6E2A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2907349081364831"/>
          <c:y val="0.90416411490230386"/>
          <c:w val="0.52670559930008753"/>
          <c:h val="6.8591426071741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'2.16'!$B$6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'2.16'!$A$7:$A$15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'2.16'!$B$7:$B$15</c:f>
              <c:numCache>
                <c:formatCode>0.0</c:formatCode>
                <c:ptCount val="9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C-427B-BDA3-D2A3D241F0CA}"/>
            </c:ext>
          </c:extLst>
        </c:ser>
        <c:ser>
          <c:idx val="3"/>
          <c:order val="1"/>
          <c:tx>
            <c:strRef>
              <c:f>'2.16'!$C$6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'2.16'!$A$7:$A$15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'2.16'!$C$7:$C$15</c:f>
              <c:numCache>
                <c:formatCode>0.0</c:formatCode>
                <c:ptCount val="9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  <c:pt idx="8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3C-427B-BDA3-D2A3D241F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'2.16'!$D$6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'2.16'!$A$7:$A$15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'2.16'!$D$7:$D$15</c:f>
              <c:numCache>
                <c:formatCode>0.0</c:formatCode>
                <c:ptCount val="9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  <c:pt idx="8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3C-427B-BDA3-D2A3D241F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0829899387576554"/>
          <c:y val="0.92025444736074657"/>
          <c:w val="0.38993832020997377"/>
          <c:h val="6.69455380577427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'2.17'!$B$6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31.12.21</c:v>
                </c:pt>
              </c:strCache>
            </c:strRef>
          </c:cat>
          <c:val>
            <c:numRef>
              <c:f>'2.17'!$B$7:$B$20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13.9</c:v>
                </c:pt>
                <c:pt idx="13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09-45DE-AFEE-E39B005E3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31.12.21</c:v>
                </c:pt>
              </c:strCache>
            </c:strRef>
          </c:cat>
          <c:val>
            <c:numRef>
              <c:f>'2.17'!$C$7:$C$20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09-45DE-AFEE-E39B005E3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020553246410148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'2.18'!$B$6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</c:strCache>
            </c:strRef>
          </c:cat>
          <c:val>
            <c:numRef>
              <c:f>'2.18'!$B$7:$B$19</c:f>
              <c:numCache>
                <c:formatCode>0.0</c:formatCode>
                <c:ptCount val="13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  <c:pt idx="12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'2.18'!$C$6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</c:strCache>
            </c:strRef>
          </c:cat>
          <c:val>
            <c:numRef>
              <c:f>'2.18'!$C$7:$C$19</c:f>
              <c:numCache>
                <c:formatCode>0.0</c:formatCode>
                <c:ptCount val="13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  <c:pt idx="12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1643676484883834"/>
          <c:y val="0.88641367745698452"/>
          <c:w val="0.73486171867405459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328280680795"/>
          <c:y val="4.5790900279951086E-2"/>
          <c:w val="0.83058798337200734"/>
          <c:h val="0.66158973798191567"/>
        </c:manualLayout>
      </c:layout>
      <c:lineChart>
        <c:grouping val="standard"/>
        <c:varyColors val="0"/>
        <c:ser>
          <c:idx val="0"/>
          <c:order val="0"/>
          <c:tx>
            <c:strRef>
              <c:f>'2.19'!$B$5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'2.19'!$A$6:$A$19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'2.19'!$B$6:$B$19</c:f>
              <c:numCache>
                <c:formatCode>0.00</c:formatCode>
                <c:ptCount val="14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3.87</c:v>
                </c:pt>
                <c:pt idx="12">
                  <c:v>3.69</c:v>
                </c:pt>
                <c:pt idx="13">
                  <c:v>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F-445A-BCDB-A4A321C882AA}"/>
            </c:ext>
          </c:extLst>
        </c:ser>
        <c:ser>
          <c:idx val="2"/>
          <c:order val="2"/>
          <c:tx>
            <c:strRef>
              <c:f>'2.19'!$C$5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'2.19'!$A$6:$A$19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'2.19'!$C$6:$C$19</c:f>
              <c:numCache>
                <c:formatCode>0.00</c:formatCode>
                <c:ptCount val="14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0.48</c:v>
                </c:pt>
                <c:pt idx="12">
                  <c:v>0.68</c:v>
                </c:pt>
                <c:pt idx="1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4F-445A-BCDB-A4A321C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'2.19'!$D$5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'2.19'!$A$6:$A$19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'2.19'!$D$6:$D$19</c:f>
              <c:numCache>
                <c:formatCode>0.00</c:formatCode>
                <c:ptCount val="14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2.0099999999999998</c:v>
                </c:pt>
                <c:pt idx="12">
                  <c:v>1.68</c:v>
                </c:pt>
                <c:pt idx="13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4F-445A-BCDB-A4A321C88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6889905890606097"/>
          <c:y val="0.85289782429815775"/>
          <c:w val="0.43048336872306636"/>
          <c:h val="0.13342103720359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8455818022747"/>
          <c:y val="7.7473952119621395E-2"/>
          <c:w val="0.80279855643044618"/>
          <c:h val="0.68304382406744613"/>
        </c:manualLayout>
      </c:layout>
      <c:lineChart>
        <c:grouping val="standard"/>
        <c:varyColors val="0"/>
        <c:ser>
          <c:idx val="0"/>
          <c:order val="0"/>
          <c:tx>
            <c:strRef>
              <c:f>'2.20'!$B$5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'2.20'!$A$6:$A$19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'2.20'!$B$6:$B$19</c:f>
              <c:numCache>
                <c:formatCode>0.0</c:formatCode>
                <c:ptCount val="14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7.4</c:v>
                </c:pt>
                <c:pt idx="12">
                  <c:v>7</c:v>
                </c:pt>
                <c:pt idx="13" formatCode="General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5-464C-885B-A2B1F0960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'2.20'!$C$5</c:f>
              <c:strCache>
                <c:ptCount val="1"/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'2.20'!$A$6:$A$19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'2.20'!$C$6:$C$19</c:f>
              <c:numCache>
                <c:formatCode>General</c:formatCode>
                <c:ptCount val="14"/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25-464C-885B-A2B1F0960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31821307647952E-2"/>
              <c:y val="0.324414758595933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  <c:majorUnit val="5"/>
      </c:valAx>
      <c:valAx>
        <c:axId val="681292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  <c:majorUnit val="5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1397002835279333"/>
          <c:y val="0.91811182693072435"/>
          <c:w val="0.51524949671062403"/>
          <c:h val="7.023860653781913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'3.1'!$C$6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'3.1'!$C$7:$C$12</c:f>
              <c:numCache>
                <c:formatCode>_(* #\ ##0.00_);_(* \(#\ ##0.00\);_(* "-"??_);_(@_)</c:formatCode>
                <c:ptCount val="6"/>
                <c:pt idx="0">
                  <c:v>35.681777844248529</c:v>
                </c:pt>
                <c:pt idx="1">
                  <c:v>20.559740353411019</c:v>
                </c:pt>
                <c:pt idx="2">
                  <c:v>18.94230283369556</c:v>
                </c:pt>
                <c:pt idx="3">
                  <c:v>8.9778189317824335</c:v>
                </c:pt>
                <c:pt idx="4">
                  <c:v>6.1499993996297615</c:v>
                </c:pt>
                <c:pt idx="5">
                  <c:v>9.688360637232698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3-4757-90A6-581587A1A888}"/>
            </c:ext>
          </c:extLst>
        </c:ser>
        <c:ser>
          <c:idx val="0"/>
          <c:order val="1"/>
          <c:tx>
            <c:strRef>
              <c:f>'3.1'!$B$6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'3.1'!$B$7:$B$12</c:f>
              <c:numCache>
                <c:formatCode>_(* #\ ##0.00_);_(* \(#\ ##0.00\);_(* "-"??_);_(@_)</c:formatCode>
                <c:ptCount val="6"/>
                <c:pt idx="0">
                  <c:v>34.625987559755472</c:v>
                </c:pt>
                <c:pt idx="1">
                  <c:v>20.513030797032215</c:v>
                </c:pt>
                <c:pt idx="2">
                  <c:v>18.687871857886993</c:v>
                </c:pt>
                <c:pt idx="3">
                  <c:v>9.6778138768704238</c:v>
                </c:pt>
                <c:pt idx="4">
                  <c:v>6.2573478671985701</c:v>
                </c:pt>
                <c:pt idx="5">
                  <c:v>10.237948041256335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3-4757-90A6-581587A1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64-48A4-B76C-33AA18FD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856648"/>
        <c:axId val="1162852712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222222222222227E-2"/>
              <c:y val="0.263294047619047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16285271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62856648"/>
        <c:crosses val="max"/>
        <c:crossBetween val="between"/>
      </c:valAx>
      <c:catAx>
        <c:axId val="1162856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162852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'3.4'!$A$6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'3.4'!$B$5:$O$5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'3.4'!$B$6:$O$6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4.1528999999999998</c:v>
                </c:pt>
                <c:pt idx="12">
                  <c:v>4.6402999999999999</c:v>
                </c:pt>
                <c:pt idx="13">
                  <c:v>5.1847000000000003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'3.4'!$A$7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'3.4'!$B$5:$O$5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'3.4'!$B$7:$O$7</c:f>
              <c:numCache>
                <c:formatCode>0.0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7.1440999999999999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'3.4'!$A$8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'3.4'!$B$5:$O$5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'3.4'!$B$8:$O$8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4797385620915"/>
          <c:y val="0.87128769841269837"/>
          <c:w val="0.56352483660130714"/>
          <c:h val="0.1130630952380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'3.5'!$C$5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'3.5'!$A$6:$A$12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'3.5'!$C$6:$C$12</c:f>
              <c:numCache>
                <c:formatCode>0.0</c:formatCode>
                <c:ptCount val="7"/>
                <c:pt idx="0">
                  <c:v>1.4412</c:v>
                </c:pt>
                <c:pt idx="1">
                  <c:v>-0.53859999999999997</c:v>
                </c:pt>
                <c:pt idx="2">
                  <c:v>0.18279999999999999</c:v>
                </c:pt>
                <c:pt idx="3">
                  <c:v>0.46150000000000002</c:v>
                </c:pt>
                <c:pt idx="4">
                  <c:v>1.0335000000000001</c:v>
                </c:pt>
                <c:pt idx="5">
                  <c:v>0.21879999999999999</c:v>
                </c:pt>
                <c:pt idx="6">
                  <c:v>-0.5403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'3.5'!$B$5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'3.5'!$A$6:$A$12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'3.5'!$B$6:$B$12</c:f>
              <c:numCache>
                <c:formatCode>0.0</c:formatCode>
                <c:ptCount val="7"/>
                <c:pt idx="0">
                  <c:v>1.482</c:v>
                </c:pt>
                <c:pt idx="1">
                  <c:v>2.1543000000000001</c:v>
                </c:pt>
                <c:pt idx="2">
                  <c:v>-0.43819999999999998</c:v>
                </c:pt>
                <c:pt idx="3">
                  <c:v>-0.54310000000000003</c:v>
                </c:pt>
                <c:pt idx="4">
                  <c:v>0.30409999999999998</c:v>
                </c:pt>
                <c:pt idx="5">
                  <c:v>8.3500000000000005E-2</c:v>
                </c:pt>
                <c:pt idx="6">
                  <c:v>0.56820000000000004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'3.5'!$D$5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'3.5'!$D$6:$D$12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25132460317460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7426547619047619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'3.6'!$B$7:$O$7</c:f>
              <c:numCache>
                <c:formatCode>0.0</c:formatCode>
                <c:ptCount val="14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18.300962010684458</c:v>
                </c:pt>
                <c:pt idx="12">
                  <c:v>16.812839356089285</c:v>
                </c:pt>
                <c:pt idx="13">
                  <c:v>21.506941810754363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'3.6'!$B$8:$O$8</c:f>
              <c:numCache>
                <c:formatCode>0.0</c:formatCode>
                <c:ptCount val="14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19.530810262206568</c:v>
                </c:pt>
                <c:pt idx="12">
                  <c:v>20.505639574680302</c:v>
                </c:pt>
                <c:pt idx="13">
                  <c:v>18.593733436237486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'3.6'!$B$9:$O$9</c:f>
              <c:numCache>
                <c:formatCode>0.0</c:formatCode>
                <c:ptCount val="14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9.5090880215899336</c:v>
                </c:pt>
                <c:pt idx="12">
                  <c:v>8.7874701697909821</c:v>
                </c:pt>
                <c:pt idx="13">
                  <c:v>7.7354619728269611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'3.6'!$B$10:$O$10</c:f>
              <c:numCache>
                <c:formatCode>0.0</c:formatCode>
                <c:ptCount val="14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37.007460154579363</c:v>
                </c:pt>
                <c:pt idx="12">
                  <c:v>37.194549079985919</c:v>
                </c:pt>
                <c:pt idx="13">
                  <c:v>36.822148898662569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'3.6'!$A$11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'3.6'!$B$11:$O$11</c:f>
              <c:numCache>
                <c:formatCode>0.0</c:formatCode>
                <c:ptCount val="14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10.998413424357333</c:v>
                </c:pt>
                <c:pt idx="12">
                  <c:v>11.787690482367106</c:v>
                </c:pt>
                <c:pt idx="13">
                  <c:v>12.345676482083329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'3.6'!$A$12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'3.6'!$B$6:$O$6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'3.6'!$B$12:$O$12</c:f>
              <c:numCache>
                <c:formatCode>0.0</c:formatCode>
                <c:ptCount val="14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4.653266126582337</c:v>
                </c:pt>
                <c:pt idx="12">
                  <c:v>4.9118113370864114</c:v>
                </c:pt>
                <c:pt idx="13">
                  <c:v>2.9960373994352838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v>0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35-49A0-ACC4-F0B2FD97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912296"/>
        <c:axId val="117491459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17491459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4912296"/>
        <c:crosses val="max"/>
        <c:crossBetween val="between"/>
      </c:valAx>
      <c:catAx>
        <c:axId val="11749122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74914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9699673202614376E-2"/>
          <c:y val="0.72861349206349202"/>
          <c:w val="0.87727941176470592"/>
          <c:h val="0.27138650793650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'2.6'!$B$6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'2.6'!$B$7:$B$9</c:f>
              <c:numCache>
                <c:formatCode>0.0</c:formatCode>
                <c:ptCount val="3"/>
                <c:pt idx="0">
                  <c:v>12.24</c:v>
                </c:pt>
                <c:pt idx="1">
                  <c:v>11.95</c:v>
                </c:pt>
                <c:pt idx="2">
                  <c:v>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62-45EE-9A1C-9510B6CA5933}"/>
            </c:ext>
          </c:extLst>
        </c:ser>
        <c:ser>
          <c:idx val="0"/>
          <c:order val="1"/>
          <c:tx>
            <c:strRef>
              <c:f>'2.6'!$C$6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'2.6'!$C$7:$C$9</c:f>
              <c:numCache>
                <c:formatCode>0.0</c:formatCode>
                <c:ptCount val="3"/>
                <c:pt idx="0">
                  <c:v>9.0299999999999994</c:v>
                </c:pt>
                <c:pt idx="1">
                  <c:v>9.89</c:v>
                </c:pt>
                <c:pt idx="2">
                  <c:v>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62-45EE-9A1C-9510B6CA5933}"/>
            </c:ext>
          </c:extLst>
        </c:ser>
        <c:ser>
          <c:idx val="1"/>
          <c:order val="2"/>
          <c:tx>
            <c:strRef>
              <c:f>'2.6'!$D$6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'2.6'!$D$7:$D$9</c:f>
              <c:numCache>
                <c:formatCode>0.0</c:formatCode>
                <c:ptCount val="3"/>
                <c:pt idx="0">
                  <c:v>11.63</c:v>
                </c:pt>
                <c:pt idx="1">
                  <c:v>9.1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D62-45EE-9A1C-9510B6CA5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lineChart>
        <c:grouping val="standard"/>
        <c:varyColors val="0"/>
        <c:ser>
          <c:idx val="2"/>
          <c:order val="3"/>
          <c:tx>
            <c:strRef>
              <c:f>'2.6'!$E$6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'2.6'!$E$7:$E$9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62-45EE-9A1C-9510B6CA5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562224"/>
        <c:axId val="1015558616"/>
      </c:line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015558616"/>
        <c:scaling>
          <c:orientation val="minMax"/>
          <c:max val="15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015562224"/>
        <c:crosses val="max"/>
        <c:crossBetween val="between"/>
        <c:majorUnit val="5"/>
      </c:valAx>
      <c:catAx>
        <c:axId val="101556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55586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5211526684164481"/>
          <c:y val="0.88224737532808395"/>
          <c:w val="0.32588187526282969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'3.7'!$A$7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'3.7'!$B$6:$O$6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'3.7'!$B$7:$O$7</c:f>
              <c:numCache>
                <c:formatCode>0.0</c:formatCode>
                <c:ptCount val="14"/>
                <c:pt idx="0">
                  <c:v>60.819646432461823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57.02940665660141</c:v>
                </c:pt>
                <c:pt idx="4">
                  <c:v>50.433835834879645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53.756504700475539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65.701120425629384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'3.7'!$A$8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'3.7'!$B$6:$O$6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'3.7'!$B$8:$O$8</c:f>
              <c:numCache>
                <c:formatCode>0.0</c:formatCode>
                <c:ptCount val="14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43.170590891380833</c:v>
                </c:pt>
                <c:pt idx="5">
                  <c:v>41.466659148113258</c:v>
                </c:pt>
                <c:pt idx="6">
                  <c:v>39.786980251703788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35.70395933199287</c:v>
                </c:pt>
                <c:pt idx="12">
                  <c:v>33.568780440568304</c:v>
                </c:pt>
                <c:pt idx="13">
                  <c:v>30.100348320581215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'3.7'!$A$9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'3.7'!$B$6:$O$6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'3.7'!$B$9:$O$9</c:f>
              <c:numCache>
                <c:formatCode>0.0</c:formatCode>
                <c:ptCount val="14"/>
                <c:pt idx="0">
                  <c:v>17.683089489461473</c:v>
                </c:pt>
                <c:pt idx="1">
                  <c:v>9.8196092416154599</c:v>
                </c:pt>
                <c:pt idx="2">
                  <c:v>8.0845059432040074</c:v>
                </c:pt>
                <c:pt idx="3">
                  <c:v>8.3776068088576352</c:v>
                </c:pt>
                <c:pt idx="4">
                  <c:v>6.3955732737395223</c:v>
                </c:pt>
                <c:pt idx="5">
                  <c:v>4.3449222680166528</c:v>
                </c:pt>
                <c:pt idx="6">
                  <c:v>3.7160526789893424</c:v>
                </c:pt>
                <c:pt idx="7">
                  <c:v>4.1003125102539855</c:v>
                </c:pt>
                <c:pt idx="8">
                  <c:v>2.8217684388641615</c:v>
                </c:pt>
                <c:pt idx="9">
                  <c:v>3.3470083008485245</c:v>
                </c:pt>
                <c:pt idx="10">
                  <c:v>7.5499268952868324</c:v>
                </c:pt>
                <c:pt idx="11">
                  <c:v>7.5068439976905044</c:v>
                </c:pt>
                <c:pt idx="12">
                  <c:v>3.3426708304256723</c:v>
                </c:pt>
                <c:pt idx="13">
                  <c:v>4.1985312537894064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02-4C81-A694-8BF2E2F62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747591291067988"/>
          <c:y val="0.79552969438142263"/>
          <c:w val="0.79358263970511811"/>
          <c:h val="0.13667369544908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96111111111106E-2"/>
          <c:y val="3.1217481789802288E-2"/>
          <c:w val="0.88276111111111111"/>
          <c:h val="0.57886904761904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'3.8'!$B$5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'3.8'!$A$6:$A$15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Norsk Hydro</c:v>
                </c:pt>
                <c:pt idx="4">
                  <c:v>Bergen Kom. </c:v>
                </c:pt>
                <c:pt idx="5">
                  <c:v>Telenor </c:v>
                </c:pt>
                <c:pt idx="6">
                  <c:v>Trondheim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</c:v>
                </c:pt>
              </c:strCache>
            </c:strRef>
          </c:cat>
          <c:val>
            <c:numRef>
              <c:f>'3.8'!$B$6:$B$15</c:f>
              <c:numCache>
                <c:formatCode>0.0</c:formatCode>
                <c:ptCount val="10"/>
                <c:pt idx="0">
                  <c:v>18.707785685396903</c:v>
                </c:pt>
                <c:pt idx="1">
                  <c:v>7.8761231825644709</c:v>
                </c:pt>
                <c:pt idx="2">
                  <c:v>5.682194859675656</c:v>
                </c:pt>
                <c:pt idx="3">
                  <c:v>5.6283521156564351</c:v>
                </c:pt>
                <c:pt idx="4">
                  <c:v>4.9205838622965095</c:v>
                </c:pt>
                <c:pt idx="5">
                  <c:v>4.4270266447085334</c:v>
                </c:pt>
                <c:pt idx="6">
                  <c:v>4.0293289501132818</c:v>
                </c:pt>
                <c:pt idx="7">
                  <c:v>2.784427896540393</c:v>
                </c:pt>
                <c:pt idx="8">
                  <c:v>2.8177458371827568</c:v>
                </c:pt>
                <c:pt idx="9">
                  <c:v>2.0797534519544012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6-45D8-A689-3EE2471A348B}"/>
            </c:ext>
          </c:extLst>
        </c:ser>
        <c:ser>
          <c:idx val="1"/>
          <c:order val="1"/>
          <c:tx>
            <c:strRef>
              <c:f>'3.8'!$C$5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'3.8'!$A$6:$A$15</c:f>
              <c:strCache>
                <c:ptCount val="10"/>
                <c:pt idx="0">
                  <c:v>Equinor Pensjon</c:v>
                </c:pt>
                <c:pt idx="1">
                  <c:v>PKH*</c:v>
                </c:pt>
                <c:pt idx="2">
                  <c:v>MP Pensjon</c:v>
                </c:pt>
                <c:pt idx="3">
                  <c:v>Norsk Hydro</c:v>
                </c:pt>
                <c:pt idx="4">
                  <c:v>Bergen Kom. </c:v>
                </c:pt>
                <c:pt idx="5">
                  <c:v>Telenor </c:v>
                </c:pt>
                <c:pt idx="6">
                  <c:v>Trondheim</c:v>
                </c:pt>
                <c:pt idx="7">
                  <c:v>Bærum kom.</c:v>
                </c:pt>
                <c:pt idx="8">
                  <c:v>Conoco Phillips </c:v>
                </c:pt>
                <c:pt idx="9">
                  <c:v>Viken</c:v>
                </c:pt>
              </c:strCache>
            </c:strRef>
          </c:cat>
          <c:val>
            <c:numRef>
              <c:f>'3.8'!$C$6:$C$15</c:f>
              <c:numCache>
                <c:formatCode>0.0</c:formatCode>
                <c:ptCount val="10"/>
                <c:pt idx="0">
                  <c:v>18.589288300597708</c:v>
                </c:pt>
                <c:pt idx="1">
                  <c:v>8.5314134093629459</c:v>
                </c:pt>
                <c:pt idx="2">
                  <c:v>5.8432095889739388</c:v>
                </c:pt>
                <c:pt idx="3">
                  <c:v>5.6315580844060458</c:v>
                </c:pt>
                <c:pt idx="4">
                  <c:v>5.1109062753734698</c:v>
                </c:pt>
                <c:pt idx="5">
                  <c:v>4.4738556223670418</c:v>
                </c:pt>
                <c:pt idx="6">
                  <c:v>4.1647707979452893</c:v>
                </c:pt>
                <c:pt idx="7">
                  <c:v>3.005006137688659</c:v>
                </c:pt>
                <c:pt idx="8">
                  <c:v>2.8767842605600569</c:v>
                </c:pt>
                <c:pt idx="9">
                  <c:v>2.227245062925892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86-45D8-A689-3EE2471A3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26635320"/>
        <c:axId val="1326637288"/>
      </c:barChart>
      <c:catAx>
        <c:axId val="132663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26637288"/>
        <c:crosses val="autoZero"/>
        <c:auto val="1"/>
        <c:lblAlgn val="ctr"/>
        <c:lblOffset val="100"/>
        <c:noMultiLvlLbl val="0"/>
      </c:catAx>
      <c:valAx>
        <c:axId val="1326637288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26635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123111111111111"/>
          <c:y val="3.0190873015873067E-2"/>
          <c:w val="0.37018449204779541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'3.9'!$B$4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'3.9'!$A$5:$A$18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'3.9'!$B$5:$B$18</c:f>
              <c:numCache>
                <c:formatCode>_ * #\ ##0.0_ ;_ * \-#\ ##0.0_ ;_ * "-"??_ ;_ @_ </c:formatCode>
                <c:ptCount val="14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11.2852</c:v>
                </c:pt>
                <c:pt idx="12">
                  <c:v>8.7429000000000006</c:v>
                </c:pt>
                <c:pt idx="13">
                  <c:v>9.4847000000000001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D-483D-A954-A9F3E9CD0D57}"/>
            </c:ext>
          </c:extLst>
        </c:ser>
        <c:ser>
          <c:idx val="1"/>
          <c:order val="1"/>
          <c:tx>
            <c:strRef>
              <c:f>'3.9'!$C$4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'3.9'!$A$5:$A$18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'3.9'!$C$5:$C$18</c:f>
              <c:numCache>
                <c:formatCode>_ * #\ ##0.0_ ;_ * \-#\ ##0.0_ ;_ * "-"??_ ;_ @_ </c:formatCode>
                <c:ptCount val="14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8.9931000000000001</c:v>
                </c:pt>
                <c:pt idx="12">
                  <c:v>6.7576999999999998</c:v>
                </c:pt>
                <c:pt idx="13">
                  <c:v>8.1839999999999993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D-483D-A954-A9F3E9CD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3"/>
          <c:order val="2"/>
          <c:tx>
            <c:strRef>
              <c:f>'3.9'!$D$4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'3.9'!$A$5:$A$18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'3.9'!$D$5:$D$18</c:f>
              <c:numCache>
                <c:formatCode>_ * #\ ##0.0_ ;_ * \-#\ ##0.0_ ;_ * "-"??_ ;_ @_ </c:formatCode>
                <c:ptCount val="14"/>
                <c:pt idx="0">
                  <c:v>-7.9698000000000002</c:v>
                </c:pt>
                <c:pt idx="1">
                  <c:v>13.1951</c:v>
                </c:pt>
                <c:pt idx="2">
                  <c:v>9.2288999999999994</c:v>
                </c:pt>
                <c:pt idx="3">
                  <c:v>0.33019999999999999</c:v>
                </c:pt>
                <c:pt idx="4">
                  <c:v>7.907</c:v>
                </c:pt>
                <c:pt idx="5">
                  <c:v>10.8127</c:v>
                </c:pt>
                <c:pt idx="6">
                  <c:v>7.4452999999999996</c:v>
                </c:pt>
                <c:pt idx="7">
                  <c:v>4.0334000000000003</c:v>
                </c:pt>
                <c:pt idx="8">
                  <c:v>5.3563999999999998</c:v>
                </c:pt>
                <c:pt idx="9">
                  <c:v>7.7442000000000002</c:v>
                </c:pt>
                <c:pt idx="10">
                  <c:v>-0.1057</c:v>
                </c:pt>
                <c:pt idx="11">
                  <c:v>10.2782</c:v>
                </c:pt>
                <c:pt idx="12">
                  <c:v>7.8506999999999998</c:v>
                </c:pt>
                <c:pt idx="13">
                  <c:v>8.8824000000000005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D-483D-A954-A9F3E9CD0D57}"/>
            </c:ext>
          </c:extLst>
        </c:ser>
        <c:ser>
          <c:idx val="2"/>
          <c:order val="3"/>
          <c:tx>
            <c:strRef>
              <c:f>'3.9'!$E$4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'3.9'!$A$5:$A$18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'3.9'!$E$5:$E$18</c:f>
              <c:numCache>
                <c:formatCode>_ * #\ ##0.0_ ;_ * \-#\ ##0.0_ ;_ * "-"??_ ;_ @_ 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7.1440999999999999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FD-483D-A954-A9F3E9CD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91712"/>
        <c:axId val="126870122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268701224"/>
        <c:scaling>
          <c:orientation val="minMax"/>
          <c:max val="20"/>
          <c:min val="-1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691712"/>
        <c:crosses val="max"/>
        <c:crossBetween val="midCat"/>
      </c:valAx>
      <c:catAx>
        <c:axId val="1268691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012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539000856836873E-2"/>
          <c:y val="0.85713789342740321"/>
          <c:w val="0.98846111111111112"/>
          <c:h val="0.105022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1056964648948"/>
          <c:y val="5.1277929026585248E-2"/>
          <c:w val="0.80231946091332396"/>
          <c:h val="0.59168153287082925"/>
        </c:manualLayout>
      </c:layout>
      <c:lineChart>
        <c:grouping val="standard"/>
        <c:varyColors val="0"/>
        <c:ser>
          <c:idx val="0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'3.10'!$A$5:$A$18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'3.10'!$B$5:$B$18</c:f>
              <c:numCache>
                <c:formatCode>0.0</c:formatCode>
                <c:ptCount val="14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5.2826000000000004</c:v>
                </c:pt>
                <c:pt idx="12">
                  <c:v>5.8076999999999996</c:v>
                </c:pt>
                <c:pt idx="13">
                  <c:v>8.0408000000000008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9-496E-8219-E813BA2577FD}"/>
            </c:ext>
          </c:extLst>
        </c:ser>
        <c:ser>
          <c:idx val="1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'3.10'!$A$5:$A$18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'3.10'!$C$5:$C$18</c:f>
              <c:numCache>
                <c:formatCode>0.0</c:formatCode>
                <c:ptCount val="14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3.7968999999999999</c:v>
                </c:pt>
                <c:pt idx="12">
                  <c:v>3.5485000000000002</c:v>
                </c:pt>
                <c:pt idx="13">
                  <c:v>4.7667999999999999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9-496E-8219-E813BA2577FD}"/>
            </c:ext>
          </c:extLst>
        </c:ser>
        <c:ser>
          <c:idx val="2"/>
          <c:order val="2"/>
          <c:tx>
            <c:strRef>
              <c:f>'3.10'!$D$4</c:f>
              <c:strCache>
                <c:ptCount val="1"/>
                <c:pt idx="0">
                  <c:v>Pensjonskasser samlet</c:v>
                </c:pt>
              </c:strCache>
            </c:strRef>
          </c:tx>
          <c:spPr>
            <a:ln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'3.10'!$A$5:$A$18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'3.10'!$D$5:$D$18</c:f>
              <c:numCache>
                <c:formatCode>_ * #\ ##0.0_ ;_ * \-#\ ##0.0_ ;_ * "-"??_ ;_ @_ </c:formatCode>
                <c:ptCount val="14"/>
                <c:pt idx="0">
                  <c:v>-1.9317</c:v>
                </c:pt>
                <c:pt idx="1">
                  <c:v>8.3102</c:v>
                </c:pt>
                <c:pt idx="2">
                  <c:v>5.5475000000000003</c:v>
                </c:pt>
                <c:pt idx="3">
                  <c:v>4.8628</c:v>
                </c:pt>
                <c:pt idx="4">
                  <c:v>5.1364999999999998</c:v>
                </c:pt>
                <c:pt idx="5">
                  <c:v>5.0575000000000001</c:v>
                </c:pt>
                <c:pt idx="6">
                  <c:v>5.8509000000000002</c:v>
                </c:pt>
                <c:pt idx="7">
                  <c:v>4.1356000000000002</c:v>
                </c:pt>
                <c:pt idx="8">
                  <c:v>5.1531000000000002</c:v>
                </c:pt>
                <c:pt idx="9">
                  <c:v>5.3689</c:v>
                </c:pt>
                <c:pt idx="10">
                  <c:v>3.9119000000000002</c:v>
                </c:pt>
                <c:pt idx="11">
                  <c:v>4.6299000000000001</c:v>
                </c:pt>
                <c:pt idx="12">
                  <c:v>4.7923999999999998</c:v>
                </c:pt>
                <c:pt idx="13">
                  <c:v>6.5246000000000004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9-496E-8219-E813BA25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8512"/>
        <c:axId val="304770048"/>
      </c:lineChart>
      <c:lineChart>
        <c:grouping val="standard"/>
        <c:varyColors val="0"/>
        <c:ser>
          <c:idx val="3"/>
          <c:order val="3"/>
          <c:tx>
            <c:strRef>
              <c:f>'3.10'!$E$4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'3.10'!$A$5:$A$18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'3.10'!$E$5:$E$18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4.1528999999999998</c:v>
                </c:pt>
                <c:pt idx="12">
                  <c:v>4.6402999999999999</c:v>
                </c:pt>
                <c:pt idx="13">
                  <c:v>5.1847000000000003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9-496E-8219-E813BA25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85688"/>
        <c:axId val="776264944"/>
      </c:lineChart>
      <c:catAx>
        <c:axId val="304768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304770048"/>
        <c:crosses val="autoZero"/>
        <c:auto val="1"/>
        <c:lblAlgn val="ctr"/>
        <c:lblOffset val="100"/>
        <c:noMultiLvlLbl val="0"/>
      </c:catAx>
      <c:valAx>
        <c:axId val="3047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4768512"/>
        <c:crosses val="autoZero"/>
        <c:crossBetween val="midCat"/>
      </c:valAx>
      <c:valAx>
        <c:axId val="776264944"/>
        <c:scaling>
          <c:orientation val="minMax"/>
          <c:max val="10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2485688"/>
        <c:crosses val="max"/>
        <c:crossBetween val="midCat"/>
        <c:majorUnit val="2"/>
      </c:valAx>
      <c:catAx>
        <c:axId val="652485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6264944"/>
        <c:crosses val="max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0142962962963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'3.11'!$B$4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'3.11'!$B$5:$B$11</c:f>
              <c:numCache>
                <c:formatCode>0.0</c:formatCode>
                <c:ptCount val="7"/>
                <c:pt idx="0">
                  <c:v>1.4089</c:v>
                </c:pt>
                <c:pt idx="1">
                  <c:v>2.4138000000000002</c:v>
                </c:pt>
                <c:pt idx="2">
                  <c:v>0.61470000000000002</c:v>
                </c:pt>
                <c:pt idx="3">
                  <c:v>0.1711</c:v>
                </c:pt>
                <c:pt idx="4">
                  <c:v>1.3855999999999999</c:v>
                </c:pt>
                <c:pt idx="5">
                  <c:v>0.23719999999999999</c:v>
                </c:pt>
                <c:pt idx="6">
                  <c:v>-0.16309999999999999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2-46C0-990C-D290790F0B60}"/>
            </c:ext>
          </c:extLst>
        </c:ser>
        <c:ser>
          <c:idx val="0"/>
          <c:order val="1"/>
          <c:tx>
            <c:strRef>
              <c:f>'3.11'!$C$4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'3.11'!$C$5:$C$11</c:f>
              <c:numCache>
                <c:formatCode>0.0</c:formatCode>
                <c:ptCount val="7"/>
                <c:pt idx="0">
                  <c:v>1.4127000000000001</c:v>
                </c:pt>
                <c:pt idx="1">
                  <c:v>3.6105999999999998</c:v>
                </c:pt>
                <c:pt idx="2">
                  <c:v>-0.62619999999999998</c:v>
                </c:pt>
                <c:pt idx="3">
                  <c:v>-0.38340000000000002</c:v>
                </c:pt>
                <c:pt idx="4">
                  <c:v>2.1219000000000001</c:v>
                </c:pt>
                <c:pt idx="5">
                  <c:v>0.13689999999999999</c:v>
                </c:pt>
                <c:pt idx="6">
                  <c:v>0.28470000000000001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2-46C0-990C-D290790F0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'3.11'!$D$4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E2-46C0-990C-D290790F0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773127720"/>
        <c:scaling>
          <c:orientation val="minMax"/>
          <c:max val="4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  <c:majorUnit val="1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0142962962963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'3.12'!$B$4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'3.12'!$B$5:$B$11</c:f>
              <c:numCache>
                <c:formatCode>0.0</c:formatCode>
                <c:ptCount val="7"/>
                <c:pt idx="0">
                  <c:v>1.4486000000000001</c:v>
                </c:pt>
                <c:pt idx="1">
                  <c:v>3.0569999999999999</c:v>
                </c:pt>
                <c:pt idx="2">
                  <c:v>-0.53620000000000001</c:v>
                </c:pt>
                <c:pt idx="3">
                  <c:v>-0.49059999999999998</c:v>
                </c:pt>
                <c:pt idx="4">
                  <c:v>2.9291999999999998</c:v>
                </c:pt>
                <c:pt idx="5">
                  <c:v>-4.0099999999999997E-2</c:v>
                </c:pt>
                <c:pt idx="6">
                  <c:v>0.41470000000000001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3-4D46-BFE3-502DE2A74F85}"/>
            </c:ext>
          </c:extLst>
        </c:ser>
        <c:ser>
          <c:idx val="0"/>
          <c:order val="1"/>
          <c:tx>
            <c:strRef>
              <c:f>'3.12'!$C$4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'3.12'!$C$5:$C$11</c:f>
              <c:numCache>
                <c:formatCode>0.0</c:formatCode>
                <c:ptCount val="7"/>
                <c:pt idx="0">
                  <c:v>1.37</c:v>
                </c:pt>
                <c:pt idx="1">
                  <c:v>4.2694999999999999</c:v>
                </c:pt>
                <c:pt idx="2">
                  <c:v>-0.73329999999999995</c:v>
                </c:pt>
                <c:pt idx="3">
                  <c:v>-0.25580000000000003</c:v>
                </c:pt>
                <c:pt idx="4">
                  <c:v>1.1608000000000001</c:v>
                </c:pt>
                <c:pt idx="5">
                  <c:v>0.34760000000000002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3-4D46-BFE3-502DE2A7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'3.12'!$D$4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3-4D46-BFE3-502DE2A7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773127720"/>
        <c:scaling>
          <c:orientation val="minMax"/>
          <c:max val="5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013071895428"/>
          <c:y val="2.6653134734331441E-2"/>
          <c:w val="0.77664215686274507"/>
          <c:h val="0.6479563772603345"/>
        </c:manualLayout>
      </c:layout>
      <c:lineChart>
        <c:grouping val="standard"/>
        <c:varyColors val="0"/>
        <c:ser>
          <c:idx val="3"/>
          <c:order val="0"/>
          <c:tx>
            <c:strRef>
              <c:f>'3.13'!$B$5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'3.13'!$A$6:$A$19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'3.13'!$B$6:$B$19</c:f>
              <c:numCache>
                <c:formatCode>0.0</c:formatCode>
                <c:ptCount val="14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>
                  <c:v>37.267800000000001</c:v>
                </c:pt>
                <c:pt idx="12">
                  <c:v>39.084400000000002</c:v>
                </c:pt>
                <c:pt idx="13">
                  <c:v>42.193600000000004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0-4408-A601-8BA7B95532B2}"/>
            </c:ext>
          </c:extLst>
        </c:ser>
        <c:ser>
          <c:idx val="4"/>
          <c:order val="1"/>
          <c:tx>
            <c:strRef>
              <c:f>'3.13'!$C$5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'3.13'!$A$6:$A$19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'3.13'!$C$6:$C$19</c:f>
              <c:numCache>
                <c:formatCode>0.0</c:formatCode>
                <c:ptCount val="14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>
                  <c:v>47.607500000000002</c:v>
                </c:pt>
                <c:pt idx="12">
                  <c:v>47.0824</c:v>
                </c:pt>
                <c:pt idx="13">
                  <c:v>44.285600000000002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0-4408-A601-8BA7B95532B2}"/>
            </c:ext>
          </c:extLst>
        </c:ser>
        <c:ser>
          <c:idx val="5"/>
          <c:order val="2"/>
          <c:tx>
            <c:strRef>
              <c:f>'3.13'!$D$5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'3.13'!$D$6:$D$19</c:f>
              <c:numCache>
                <c:formatCode>0.0</c:formatCode>
                <c:ptCount val="14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>
                  <c:v>7.0166000000000004</c:v>
                </c:pt>
                <c:pt idx="12">
                  <c:v>6.7568999999999999</c:v>
                </c:pt>
                <c:pt idx="13">
                  <c:v>6.9412000000000003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A0-4408-A601-8BA7B95532B2}"/>
            </c:ext>
          </c:extLst>
        </c:ser>
        <c:ser>
          <c:idx val="0"/>
          <c:order val="3"/>
          <c:tx>
            <c:strRef>
              <c:f>'3.13'!$E$5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'3.13'!$A$6:$A$19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'3.13'!$E$6:$E$19</c:f>
              <c:numCache>
                <c:formatCode>0.0</c:formatCode>
                <c:ptCount val="14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8.1080999999999932</c:v>
                </c:pt>
                <c:pt idx="12">
                  <c:v>7.0763000000000034</c:v>
                </c:pt>
                <c:pt idx="13">
                  <c:v>6.5795999999999992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strRef>
              <c:f>'3.13'!$F$5</c:f>
              <c:strCache>
                <c:ptCount val="1"/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'3.13'!$F$6:$F$18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52568"/>
        <c:axId val="496857160"/>
      </c:lineChart>
      <c:catAx>
        <c:axId val="30004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668888888888887E-2"/>
              <c:y val="0.284312301587301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496857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96852568"/>
        <c:crosses val="max"/>
        <c:crossBetween val="midCat"/>
      </c:valAx>
      <c:catAx>
        <c:axId val="496852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6857160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9673925925925921"/>
          <c:h val="0.178267155668489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22192639589112E-2"/>
          <c:y val="3.6266874350986501E-2"/>
          <c:w val="0.88542155252176213"/>
          <c:h val="0.60655482133023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'3.14'!$B$4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'3.14'!$B$5:$B$14</c:f>
              <c:numCache>
                <c:formatCode>_-* #\ ##0.0_-;\-* #\ ##0.0_-;_-* "-"??_-;_-@_-</c:formatCode>
                <c:ptCount val="10"/>
                <c:pt idx="0">
                  <c:v>26.203843194931498</c:v>
                </c:pt>
                <c:pt idx="1">
                  <c:v>14.622443716977585</c:v>
                </c:pt>
                <c:pt idx="2">
                  <c:v>9.2273059220039162</c:v>
                </c:pt>
                <c:pt idx="3">
                  <c:v>9.1127674026337075</c:v>
                </c:pt>
                <c:pt idx="4">
                  <c:v>9.5413926606064123</c:v>
                </c:pt>
                <c:pt idx="5">
                  <c:v>2.4510014121415318</c:v>
                </c:pt>
                <c:pt idx="6">
                  <c:v>1.7584839178692704</c:v>
                </c:pt>
                <c:pt idx="7">
                  <c:v>0.28060401655295775</c:v>
                </c:pt>
                <c:pt idx="8">
                  <c:v>17.636938217331767</c:v>
                </c:pt>
                <c:pt idx="9">
                  <c:v>9.1652195389513498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F6-4EBC-B793-2B4368607171}"/>
            </c:ext>
          </c:extLst>
        </c:ser>
        <c:ser>
          <c:idx val="1"/>
          <c:order val="1"/>
          <c:tx>
            <c:strRef>
              <c:f>'3.14'!$C$4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'3.14'!$C$5:$C$14</c:f>
              <c:numCache>
                <c:formatCode>_-* #\ ##0.0_-;\-* #\ ##0.0_-;_-* "-"??_-;_-@_-</c:formatCode>
                <c:ptCount val="10"/>
                <c:pt idx="0">
                  <c:v>26.720555214167398</c:v>
                </c:pt>
                <c:pt idx="1">
                  <c:v>14.830953053409319</c:v>
                </c:pt>
                <c:pt idx="2">
                  <c:v>9.3030180109096854</c:v>
                </c:pt>
                <c:pt idx="3">
                  <c:v>9.3978765240072732</c:v>
                </c:pt>
                <c:pt idx="4">
                  <c:v>8.0491784586343087</c:v>
                </c:pt>
                <c:pt idx="5">
                  <c:v>2.3698880191283012</c:v>
                </c:pt>
                <c:pt idx="6">
                  <c:v>1.7075123195199229</c:v>
                </c:pt>
                <c:pt idx="7">
                  <c:v>0.21000031614699508</c:v>
                </c:pt>
                <c:pt idx="8">
                  <c:v>17.916987893366368</c:v>
                </c:pt>
                <c:pt idx="9">
                  <c:v>9.4940301907104203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F6-4EBC-B793-2B4368607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742392"/>
        <c:axId val="849742720"/>
      </c:barChart>
      <c:barChart>
        <c:barDir val="col"/>
        <c:grouping val="clustered"/>
        <c:varyColors val="0"/>
        <c:ser>
          <c:idx val="2"/>
          <c:order val="2"/>
          <c:tx>
            <c:strRef>
              <c:f>'3.14'!$D$4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'3.14'!$D$5:$D$14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6-4EBC-B793-2B4368607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762520"/>
        <c:axId val="757801368"/>
      </c:bar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9894755003450659E-3"/>
              <c:y val="0.276867857142857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392"/>
        <c:crosses val="autoZero"/>
        <c:crossBetween val="between"/>
      </c:valAx>
      <c:valAx>
        <c:axId val="757801368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6762520"/>
        <c:crosses val="max"/>
        <c:crossBetween val="between"/>
      </c:valAx>
      <c:catAx>
        <c:axId val="109676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01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396646825396824"/>
          <c:y val="0.91213531746031751"/>
          <c:w val="0.42151130952380961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'3.15'!$D$4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'3.15'!$A$5:$A$64</c:f>
              <c:numCache>
                <c:formatCode>General</c:formatCode>
                <c:ptCount val="60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'3.15'!$D$5:$D$64</c:f>
              <c:numCache>
                <c:formatCode>_-* #\ ##0.0_-;\-* #\ ##0.0_-;_-* "-"??_-;_-@_-</c:formatCode>
                <c:ptCount val="60"/>
                <c:pt idx="0">
                  <c:v>11.975381073659889</c:v>
                </c:pt>
                <c:pt idx="1">
                  <c:v>17.50140728378658</c:v>
                </c:pt>
                <c:pt idx="2">
                  <c:v>18.41358376746323</c:v>
                </c:pt>
                <c:pt idx="3">
                  <c:v>19.95161982132414</c:v>
                </c:pt>
                <c:pt idx="4">
                  <c:v>-5.141754575479812</c:v>
                </c:pt>
                <c:pt idx="5">
                  <c:v>5.2474005888900148</c:v>
                </c:pt>
                <c:pt idx="6">
                  <c:v>3.9442148669033701</c:v>
                </c:pt>
                <c:pt idx="7">
                  <c:v>2.2061709923503212</c:v>
                </c:pt>
                <c:pt idx="8">
                  <c:v>12.589894171605771</c:v>
                </c:pt>
                <c:pt idx="9">
                  <c:v>22.777527367612979</c:v>
                </c:pt>
                <c:pt idx="10">
                  <c:v>25.551359706876479</c:v>
                </c:pt>
                <c:pt idx="11">
                  <c:v>23.598187015771451</c:v>
                </c:pt>
                <c:pt idx="12">
                  <c:v>3.7109424573624108</c:v>
                </c:pt>
                <c:pt idx="13">
                  <c:v>9.4178050427625273</c:v>
                </c:pt>
                <c:pt idx="14">
                  <c:v>13.676623099674551</c:v>
                </c:pt>
                <c:pt idx="15">
                  <c:v>14.719329401647199</c:v>
                </c:pt>
                <c:pt idx="16">
                  <c:v>8.4632626497102255</c:v>
                </c:pt>
                <c:pt idx="17">
                  <c:v>17.497581331507291</c:v>
                </c:pt>
                <c:pt idx="18">
                  <c:v>11.80172978882716</c:v>
                </c:pt>
                <c:pt idx="19">
                  <c:v>10.663391970789201</c:v>
                </c:pt>
                <c:pt idx="20">
                  <c:v>24.578381401992171</c:v>
                </c:pt>
                <c:pt idx="21">
                  <c:v>21.44329612192896</c:v>
                </c:pt>
                <c:pt idx="22">
                  <c:v>22.98014370540923</c:v>
                </c:pt>
                <c:pt idx="23">
                  <c:v>22.623942407733971</c:v>
                </c:pt>
                <c:pt idx="24">
                  <c:v>22.197554590694381</c:v>
                </c:pt>
                <c:pt idx="25">
                  <c:v>18.897458131216641</c:v>
                </c:pt>
                <c:pt idx="26">
                  <c:v>20.02438093999211</c:v>
                </c:pt>
                <c:pt idx="27">
                  <c:v>20.742768265468008</c:v>
                </c:pt>
                <c:pt idx="28">
                  <c:v>28.993470278777441</c:v>
                </c:pt>
                <c:pt idx="29">
                  <c:v>32.520089044323058</c:v>
                </c:pt>
                <c:pt idx="30">
                  <c:v>29.08476735711103</c:v>
                </c:pt>
                <c:pt idx="31">
                  <c:v>27.26794946988737</c:v>
                </c:pt>
                <c:pt idx="32">
                  <c:v>16.524752784297931</c:v>
                </c:pt>
                <c:pt idx="33">
                  <c:v>20.90018818561694</c:v>
                </c:pt>
                <c:pt idx="34">
                  <c:v>17.18301099088276</c:v>
                </c:pt>
                <c:pt idx="35">
                  <c:v>20.13413707290573</c:v>
                </c:pt>
                <c:pt idx="36">
                  <c:v>19.468997970717449</c:v>
                </c:pt>
                <c:pt idx="37">
                  <c:v>24.382711552509509</c:v>
                </c:pt>
                <c:pt idx="38">
                  <c:v>23.65012273251984</c:v>
                </c:pt>
                <c:pt idx="39">
                  <c:v>23.34013912319579</c:v>
                </c:pt>
                <c:pt idx="40">
                  <c:v>19.894991172249121</c:v>
                </c:pt>
                <c:pt idx="41">
                  <c:v>21.307832524092479</c:v>
                </c:pt>
                <c:pt idx="42">
                  <c:v>21.4719246804713</c:v>
                </c:pt>
                <c:pt idx="43">
                  <c:v>19.8676944615985</c:v>
                </c:pt>
                <c:pt idx="44">
                  <c:v>7.6541506247093034</c:v>
                </c:pt>
                <c:pt idx="45">
                  <c:v>11.37669153182375</c:v>
                </c:pt>
                <c:pt idx="46">
                  <c:v>12.036542954502711</c:v>
                </c:pt>
                <c:pt idx="47">
                  <c:v>11.84524268579189</c:v>
                </c:pt>
                <c:pt idx="48" formatCode="0.0">
                  <c:v>43.314326024667679</c:v>
                </c:pt>
                <c:pt idx="49" formatCode="0.00">
                  <c:v>31.016365629639051</c:v>
                </c:pt>
                <c:pt idx="50" formatCode="0.00">
                  <c:v>24.706927773539611</c:v>
                </c:pt>
                <c:pt idx="51" formatCode="0.00">
                  <c:v>23.33028206763905</c:v>
                </c:pt>
                <c:pt idx="52" formatCode="0.00">
                  <c:v>-18.25522234020961</c:v>
                </c:pt>
                <c:pt idx="53" formatCode="0.00">
                  <c:v>11.833406437934279</c:v>
                </c:pt>
                <c:pt idx="54" formatCode="0.00">
                  <c:v>16.570389734940761</c:v>
                </c:pt>
                <c:pt idx="55" formatCode="0.00">
                  <c:v>19.72282868011872</c:v>
                </c:pt>
                <c:pt idx="56" formatCode="0.00">
                  <c:v>23.867533679161919</c:v>
                </c:pt>
                <c:pt idx="57" formatCode="0.00">
                  <c:v>27.1885330201643</c:v>
                </c:pt>
                <c:pt idx="58" formatCode="0.00">
                  <c:v>25.99397344931786</c:v>
                </c:pt>
                <c:pt idx="59" formatCode="0.00">
                  <c:v>25.535308347742379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'3.15'!$B$4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'3.15'!$A$5:$A$64</c:f>
              <c:numCache>
                <c:formatCode>General</c:formatCode>
                <c:ptCount val="60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'3.15'!$B$5:$B$64</c:f>
              <c:numCache>
                <c:formatCode>_-* #\ ##0.0_-;\-* #\ ##0.0_-;_-* "-"??_-;_-@_-</c:formatCode>
                <c:ptCount val="60"/>
                <c:pt idx="0">
                  <c:v>2.887447543120337</c:v>
                </c:pt>
                <c:pt idx="1">
                  <c:v>6.3165854001784778</c:v>
                </c:pt>
                <c:pt idx="2">
                  <c:v>10.907921782840519</c:v>
                </c:pt>
                <c:pt idx="3">
                  <c:v>12.57904112988035</c:v>
                </c:pt>
                <c:pt idx="4">
                  <c:v>12.589670454014991</c:v>
                </c:pt>
                <c:pt idx="5">
                  <c:v>13.736330626591579</c:v>
                </c:pt>
                <c:pt idx="6">
                  <c:v>13.837600312271221</c:v>
                </c:pt>
                <c:pt idx="7">
                  <c:v>13.650822741015819</c:v>
                </c:pt>
                <c:pt idx="8">
                  <c:v>4.8103554424946244</c:v>
                </c:pt>
                <c:pt idx="9">
                  <c:v>7.9319463022950991</c:v>
                </c:pt>
                <c:pt idx="10">
                  <c:v>8.1771572846116101</c:v>
                </c:pt>
                <c:pt idx="11">
                  <c:v>7.7806448647045761</c:v>
                </c:pt>
                <c:pt idx="12">
                  <c:v>-5.9895976301667524</c:v>
                </c:pt>
                <c:pt idx="13">
                  <c:v>4.2522699487137858</c:v>
                </c:pt>
                <c:pt idx="14">
                  <c:v>6.3736343634645056</c:v>
                </c:pt>
                <c:pt idx="15">
                  <c:v>5.7306652427317228</c:v>
                </c:pt>
                <c:pt idx="16">
                  <c:v>2.8592541648287702</c:v>
                </c:pt>
                <c:pt idx="17">
                  <c:v>7.7517607399221493</c:v>
                </c:pt>
                <c:pt idx="18">
                  <c:v>9.1230241672549681</c:v>
                </c:pt>
                <c:pt idx="19">
                  <c:v>7.3421848480938579</c:v>
                </c:pt>
                <c:pt idx="20">
                  <c:v>7.3612287219678603</c:v>
                </c:pt>
                <c:pt idx="21">
                  <c:v>11.75641660058352</c:v>
                </c:pt>
                <c:pt idx="22">
                  <c:v>11.222636192768871</c:v>
                </c:pt>
                <c:pt idx="23">
                  <c:v>10.758630342096531</c:v>
                </c:pt>
                <c:pt idx="24">
                  <c:v>10.24834713078087</c:v>
                </c:pt>
                <c:pt idx="25">
                  <c:v>10.84998406516306</c:v>
                </c:pt>
                <c:pt idx="26">
                  <c:v>11.820960412782799</c:v>
                </c:pt>
                <c:pt idx="27">
                  <c:v>11.224542765695491</c:v>
                </c:pt>
                <c:pt idx="28">
                  <c:v>8.5482360016630423</c:v>
                </c:pt>
                <c:pt idx="29">
                  <c:v>13.94608698328228</c:v>
                </c:pt>
                <c:pt idx="30">
                  <c:v>15.30491422845293</c:v>
                </c:pt>
                <c:pt idx="31">
                  <c:v>16.64052563310311</c:v>
                </c:pt>
                <c:pt idx="32">
                  <c:v>5.6435958040149314</c:v>
                </c:pt>
                <c:pt idx="33">
                  <c:v>12.11347394610871</c:v>
                </c:pt>
                <c:pt idx="34">
                  <c:v>13.92596876017468</c:v>
                </c:pt>
                <c:pt idx="35">
                  <c:v>14.27298003400475</c:v>
                </c:pt>
                <c:pt idx="36">
                  <c:v>13.93095168866359</c:v>
                </c:pt>
                <c:pt idx="37">
                  <c:v>16.028229272760051</c:v>
                </c:pt>
                <c:pt idx="38">
                  <c:v>14.089161902868449</c:v>
                </c:pt>
                <c:pt idx="39">
                  <c:v>14.12807855611285</c:v>
                </c:pt>
                <c:pt idx="40">
                  <c:v>10.07256221983404</c:v>
                </c:pt>
                <c:pt idx="41">
                  <c:v>12.00312486737293</c:v>
                </c:pt>
                <c:pt idx="42">
                  <c:v>12.41470208655543</c:v>
                </c:pt>
                <c:pt idx="43">
                  <c:v>10.898105120638199</c:v>
                </c:pt>
                <c:pt idx="44">
                  <c:v>5.8451454299249344</c:v>
                </c:pt>
                <c:pt idx="45">
                  <c:v>7.2807234950682673</c:v>
                </c:pt>
                <c:pt idx="46">
                  <c:v>6.8511718100181902</c:v>
                </c:pt>
                <c:pt idx="47">
                  <c:v>9.7694388210025433</c:v>
                </c:pt>
                <c:pt idx="48" formatCode="0.0">
                  <c:v>3.5436387205700228</c:v>
                </c:pt>
                <c:pt idx="49" formatCode="0.00">
                  <c:v>8.3874846321705032</c:v>
                </c:pt>
                <c:pt idx="50" formatCode="0.00">
                  <c:v>8.8806870418999573</c:v>
                </c:pt>
                <c:pt idx="51" formatCode="0.00">
                  <c:v>8.1321682861478397</c:v>
                </c:pt>
                <c:pt idx="52" formatCode="0.00">
                  <c:v>7.5667533112182159</c:v>
                </c:pt>
                <c:pt idx="53" formatCode="0.00">
                  <c:v>12.67080332318937</c:v>
                </c:pt>
                <c:pt idx="54" formatCode="0.00">
                  <c:v>14.20626508932464</c:v>
                </c:pt>
                <c:pt idx="55" formatCode="0.00">
                  <c:v>13.47894735303905</c:v>
                </c:pt>
                <c:pt idx="56" formatCode="0.00">
                  <c:v>11.58525225806679</c:v>
                </c:pt>
                <c:pt idx="57" formatCode="0.00">
                  <c:v>16.328506552079538</c:v>
                </c:pt>
                <c:pt idx="58" formatCode="0.00">
                  <c:v>18.077096666930611</c:v>
                </c:pt>
                <c:pt idx="59" formatCode="0.00">
                  <c:v>16.50618475984183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'3.15'!$C$4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'3.15'!$A$5:$A$64</c:f>
              <c:numCache>
                <c:formatCode>General</c:formatCode>
                <c:ptCount val="60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9">
                  <c:v>2021</c:v>
                </c:pt>
              </c:numCache>
            </c:numRef>
          </c:cat>
          <c:val>
            <c:numRef>
              <c:f>'3.15'!$C$5:$C$64</c:f>
              <c:numCache>
                <c:formatCode>_-* #\ ##0.0_-;\-* #\ ##0.0_-;_-* "-"??_-;_-@_-</c:formatCode>
                <c:ptCount val="60"/>
                <c:pt idx="0">
                  <c:v>19.340648743170771</c:v>
                </c:pt>
                <c:pt idx="1">
                  <c:v>21.34781112333587</c:v>
                </c:pt>
                <c:pt idx="2">
                  <c:v>17.829806064734541</c:v>
                </c:pt>
                <c:pt idx="3">
                  <c:v>17.705787823260721</c:v>
                </c:pt>
                <c:pt idx="4">
                  <c:v>-8.5265412012295343</c:v>
                </c:pt>
                <c:pt idx="5">
                  <c:v>0.72612090371616989</c:v>
                </c:pt>
                <c:pt idx="6">
                  <c:v>-0.42342424982705779</c:v>
                </c:pt>
                <c:pt idx="7">
                  <c:v>-2.654779155399158</c:v>
                </c:pt>
                <c:pt idx="8">
                  <c:v>13.25625081553788</c:v>
                </c:pt>
                <c:pt idx="9">
                  <c:v>20.054814936470951</c:v>
                </c:pt>
                <c:pt idx="10">
                  <c:v>22.676492404383239</c:v>
                </c:pt>
                <c:pt idx="11">
                  <c:v>21.255830350559719</c:v>
                </c:pt>
                <c:pt idx="12">
                  <c:v>15.205710199812019</c:v>
                </c:pt>
                <c:pt idx="13">
                  <c:v>10.237679253942851</c:v>
                </c:pt>
                <c:pt idx="14">
                  <c:v>11.97817435874126</c:v>
                </c:pt>
                <c:pt idx="15">
                  <c:v>13.615730573886751</c:v>
                </c:pt>
                <c:pt idx="16">
                  <c:v>10.751473767064249</c:v>
                </c:pt>
                <c:pt idx="17">
                  <c:v>14.69369904965232</c:v>
                </c:pt>
                <c:pt idx="18">
                  <c:v>7.0940335383944619</c:v>
                </c:pt>
                <c:pt idx="19">
                  <c:v>7.3939534525478514</c:v>
                </c:pt>
                <c:pt idx="20">
                  <c:v>20.226726943844689</c:v>
                </c:pt>
                <c:pt idx="21">
                  <c:v>12.996185916669869</c:v>
                </c:pt>
                <c:pt idx="22">
                  <c:v>14.51112150976822</c:v>
                </c:pt>
                <c:pt idx="23">
                  <c:v>14.599172738863031</c:v>
                </c:pt>
                <c:pt idx="24">
                  <c:v>14.983972266565949</c:v>
                </c:pt>
                <c:pt idx="25">
                  <c:v>10.70767303302252</c:v>
                </c:pt>
                <c:pt idx="26">
                  <c:v>10.990398363976979</c:v>
                </c:pt>
                <c:pt idx="27">
                  <c:v>12.378197249905361</c:v>
                </c:pt>
                <c:pt idx="28">
                  <c:v>23.47995377417768</c:v>
                </c:pt>
                <c:pt idx="29">
                  <c:v>21.789554663904511</c:v>
                </c:pt>
                <c:pt idx="30">
                  <c:v>16.685006246604889</c:v>
                </c:pt>
                <c:pt idx="31">
                  <c:v>13.63742769479749</c:v>
                </c:pt>
                <c:pt idx="32">
                  <c:v>11.010546342462829</c:v>
                </c:pt>
                <c:pt idx="33">
                  <c:v>8.5180037679800265</c:v>
                </c:pt>
                <c:pt idx="34">
                  <c:v>3.0752552983059211</c:v>
                </c:pt>
                <c:pt idx="35">
                  <c:v>5.8674277885580217</c:v>
                </c:pt>
                <c:pt idx="36">
                  <c:v>5.6368313158055328</c:v>
                </c:pt>
                <c:pt idx="37">
                  <c:v>8.8082613919586166</c:v>
                </c:pt>
                <c:pt idx="38">
                  <c:v>9.4571866183575715</c:v>
                </c:pt>
                <c:pt idx="39">
                  <c:v>9.0825314131883292</c:v>
                </c:pt>
                <c:pt idx="40">
                  <c:v>10.046963430867789</c:v>
                </c:pt>
                <c:pt idx="41">
                  <c:v>9.5816452381221406</c:v>
                </c:pt>
                <c:pt idx="42">
                  <c:v>9.3668351609917035</c:v>
                </c:pt>
                <c:pt idx="43">
                  <c:v>9.2558763525006462</c:v>
                </c:pt>
                <c:pt idx="44">
                  <c:v>2.0049279216319169</c:v>
                </c:pt>
                <c:pt idx="45">
                  <c:v>4.2944091275046867</c:v>
                </c:pt>
                <c:pt idx="46">
                  <c:v>5.4172871617334968</c:v>
                </c:pt>
                <c:pt idx="47">
                  <c:v>2.32597951340456</c:v>
                </c:pt>
                <c:pt idx="48" formatCode="0.0">
                  <c:v>39.991913260516718</c:v>
                </c:pt>
                <c:pt idx="49" formatCode="0.00">
                  <c:v>22.858556733901629</c:v>
                </c:pt>
                <c:pt idx="50" formatCode="0.00">
                  <c:v>16.06290103181415</c:v>
                </c:pt>
                <c:pt idx="51" formatCode="0.00">
                  <c:v>15.43429459440015</c:v>
                </c:pt>
                <c:pt idx="52" formatCode="0.00">
                  <c:v>-25.437921960061342</c:v>
                </c:pt>
                <c:pt idx="53" formatCode="0.00">
                  <c:v>-0.37534986344621241</c:v>
                </c:pt>
                <c:pt idx="54" formatCode="0.00">
                  <c:v>3.301037708394829</c:v>
                </c:pt>
                <c:pt idx="55" formatCode="0.00">
                  <c:v>7.0851016502084043</c:v>
                </c:pt>
                <c:pt idx="56" formatCode="0.00">
                  <c:v>12.506476660144809</c:v>
                </c:pt>
                <c:pt idx="57" formatCode="0.00">
                  <c:v>11.120932989894481</c:v>
                </c:pt>
                <c:pt idx="58" formatCode="0.00">
                  <c:v>8.1885783385588962</c:v>
                </c:pt>
                <c:pt idx="59" formatCode="0.00">
                  <c:v>9.3105353715704169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'[3]Figur 2'!$A$8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'[3]Figur 2'!$B$7:$F$7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'[3]Figur 2'!$B$8:$F$8</c:f>
              <c:numCache>
                <c:formatCode>General</c:formatCode>
                <c:ptCount val="5"/>
                <c:pt idx="0">
                  <c:v>0.70668119350966063</c:v>
                </c:pt>
                <c:pt idx="1">
                  <c:v>0.56116993775874091</c:v>
                </c:pt>
                <c:pt idx="2">
                  <c:v>-0.1112913482802154</c:v>
                </c:pt>
                <c:pt idx="3">
                  <c:v>1.249244848113886</c:v>
                </c:pt>
                <c:pt idx="4">
                  <c:v>0.18340406427735381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D-40FF-AA19-E5A1753BA07E}"/>
            </c:ext>
          </c:extLst>
        </c:ser>
        <c:ser>
          <c:idx val="1"/>
          <c:order val="1"/>
          <c:tx>
            <c:strRef>
              <c:f>'[3]Figur 2'!$A$9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'[3]Figur 2'!$B$7:$F$7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'[3]Figur 2'!$B$9:$F$9</c:f>
              <c:numCache>
                <c:formatCode>General</c:formatCode>
                <c:ptCount val="5"/>
                <c:pt idx="0">
                  <c:v>1.0340566016776209</c:v>
                </c:pt>
                <c:pt idx="1">
                  <c:v>0.38099477913917379</c:v>
                </c:pt>
                <c:pt idx="2">
                  <c:v>0.19303009287047629</c:v>
                </c:pt>
                <c:pt idx="3">
                  <c:v>0.51709046701177197</c:v>
                </c:pt>
                <c:pt idx="4">
                  <c:v>0.18412481889483279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D-40FF-AA19-E5A1753B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"/>
          <c:min val="-1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'2.7'!$B$6:$B$18</c:f>
              <c:numCache>
                <c:formatCode>0.00</c:formatCode>
                <c:ptCount val="13"/>
                <c:pt idx="0">
                  <c:v>1.51</c:v>
                </c:pt>
                <c:pt idx="1">
                  <c:v>1.51</c:v>
                </c:pt>
                <c:pt idx="2">
                  <c:v>1.47</c:v>
                </c:pt>
                <c:pt idx="3">
                  <c:v>1.47</c:v>
                </c:pt>
                <c:pt idx="4">
                  <c:v>1.54</c:v>
                </c:pt>
                <c:pt idx="5">
                  <c:v>1.55</c:v>
                </c:pt>
                <c:pt idx="6">
                  <c:v>1.56</c:v>
                </c:pt>
                <c:pt idx="7">
                  <c:v>1.61</c:v>
                </c:pt>
                <c:pt idx="8">
                  <c:v>1.68</c:v>
                </c:pt>
                <c:pt idx="9">
                  <c:v>1.79</c:v>
                </c:pt>
                <c:pt idx="10">
                  <c:v>1.84</c:v>
                </c:pt>
                <c:pt idx="11">
                  <c:v>1.54</c:v>
                </c:pt>
                <c:pt idx="12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'2.7'!$C$5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'2.7'!$C$6:$C$18</c:f>
              <c:numCache>
                <c:formatCode>0.00</c:formatCode>
                <c:ptCount val="13"/>
                <c:pt idx="0">
                  <c:v>1.1399999999999999</c:v>
                </c:pt>
                <c:pt idx="1">
                  <c:v>1.0900000000000001</c:v>
                </c:pt>
                <c:pt idx="2">
                  <c:v>1.1200000000000001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1.01</c:v>
                </c:pt>
                <c:pt idx="6">
                  <c:v>0.96</c:v>
                </c:pt>
                <c:pt idx="7">
                  <c:v>0.98</c:v>
                </c:pt>
                <c:pt idx="8">
                  <c:v>1.03</c:v>
                </c:pt>
                <c:pt idx="9">
                  <c:v>1.06</c:v>
                </c:pt>
                <c:pt idx="10">
                  <c:v>1.04</c:v>
                </c:pt>
                <c:pt idx="11">
                  <c:v>0.91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'2.7'!$D$5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'2.7'!$D$6:$D$18</c:f>
              <c:numCache>
                <c:formatCode>0.0</c:formatCode>
                <c:ptCount val="13"/>
                <c:pt idx="0">
                  <c:v>57.59</c:v>
                </c:pt>
                <c:pt idx="1">
                  <c:v>53.34</c:v>
                </c:pt>
                <c:pt idx="2">
                  <c:v>57.5</c:v>
                </c:pt>
                <c:pt idx="3">
                  <c:v>54.64</c:v>
                </c:pt>
                <c:pt idx="4">
                  <c:v>51.87</c:v>
                </c:pt>
                <c:pt idx="5">
                  <c:v>47.96</c:v>
                </c:pt>
                <c:pt idx="6">
                  <c:v>46.83</c:v>
                </c:pt>
                <c:pt idx="7">
                  <c:v>46.18</c:v>
                </c:pt>
                <c:pt idx="8">
                  <c:v>47.5</c:v>
                </c:pt>
                <c:pt idx="9">
                  <c:v>45.86</c:v>
                </c:pt>
                <c:pt idx="10">
                  <c:v>43.67</c:v>
                </c:pt>
                <c:pt idx="11">
                  <c:v>44.2</c:v>
                </c:pt>
                <c:pt idx="12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729289682539682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'3.17'!$B$4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'3.17'!$B$5:$B$17</c:f>
              <c:numCache>
                <c:formatCode>_-* #\ ##0.0_-;\-* #\ ##0.0_-;_-* "-"??_-;_-@_-</c:formatCode>
                <c:ptCount val="13"/>
                <c:pt idx="0">
                  <c:v>75.808599999999998</c:v>
                </c:pt>
                <c:pt idx="1">
                  <c:v>77.139300000000006</c:v>
                </c:pt>
                <c:pt idx="2">
                  <c:v>77.913200000000003</c:v>
                </c:pt>
                <c:pt idx="3">
                  <c:v>72.694400000000002</c:v>
                </c:pt>
                <c:pt idx="4">
                  <c:v>71.721900000000005</c:v>
                </c:pt>
                <c:pt idx="5">
                  <c:v>68.335099999999997</c:v>
                </c:pt>
                <c:pt idx="6">
                  <c:v>69.115799999999993</c:v>
                </c:pt>
                <c:pt idx="7">
                  <c:v>69.966999999999999</c:v>
                </c:pt>
                <c:pt idx="8">
                  <c:v>71.044499999999999</c:v>
                </c:pt>
                <c:pt idx="9">
                  <c:v>72.712299999999999</c:v>
                </c:pt>
                <c:pt idx="10">
                  <c:v>73.8001</c:v>
                </c:pt>
                <c:pt idx="11">
                  <c:v>68.964600000000004</c:v>
                </c:pt>
                <c:pt idx="12" formatCode="_-* #\ ##0_-;\-* #\ ##0_-;_-* &quot;-&quot;??_-;_-@_-">
                  <c:v>66.490962156026583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'3.17'!$C$4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'3.17'!$C$5:$C$17</c:f>
              <c:numCache>
                <c:formatCode>_-* #\ ##0.0_-;\-* #\ ##0.0_-;_-* "-"??_-;_-@_-</c:formatCode>
                <c:ptCount val="13"/>
                <c:pt idx="0">
                  <c:v>20.503599999999999</c:v>
                </c:pt>
                <c:pt idx="1">
                  <c:v>20.2028</c:v>
                </c:pt>
                <c:pt idx="2">
                  <c:v>17.596</c:v>
                </c:pt>
                <c:pt idx="3">
                  <c:v>17.1846</c:v>
                </c:pt>
                <c:pt idx="4">
                  <c:v>16.701499999999999</c:v>
                </c:pt>
                <c:pt idx="5">
                  <c:v>16.8748</c:v>
                </c:pt>
                <c:pt idx="6">
                  <c:v>17.329599999999999</c:v>
                </c:pt>
                <c:pt idx="7">
                  <c:v>16.489799999999999</c:v>
                </c:pt>
                <c:pt idx="8">
                  <c:v>18.621600000000001</c:v>
                </c:pt>
                <c:pt idx="9">
                  <c:v>18.117599999999999</c:v>
                </c:pt>
                <c:pt idx="10">
                  <c:v>18.957799999999999</c:v>
                </c:pt>
                <c:pt idx="11">
                  <c:v>18.077100000000002</c:v>
                </c:pt>
                <c:pt idx="12" formatCode="_-* #\ ##0_-;\-* #\ ##0_-;_-* &quot;-&quot;??_-;_-@_-">
                  <c:v>17.648393440255781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'3.17'!$D$4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'3.17'!$A$5:$A$17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'3.17'!$D$5:$D$17</c:f>
              <c:numCache>
                <c:formatCode>_-* #\ ##0.0_-;\-* #\ ##0.0_-;_-* "-"??_-;_-@_-</c:formatCode>
                <c:ptCount val="13"/>
                <c:pt idx="0">
                  <c:v>96.312200000000004</c:v>
                </c:pt>
                <c:pt idx="1">
                  <c:v>97.342100000000002</c:v>
                </c:pt>
                <c:pt idx="2">
                  <c:v>95.509299999999996</c:v>
                </c:pt>
                <c:pt idx="3">
                  <c:v>89.879099999999994</c:v>
                </c:pt>
                <c:pt idx="4">
                  <c:v>88.423500000000004</c:v>
                </c:pt>
                <c:pt idx="5">
                  <c:v>85.209900000000005</c:v>
                </c:pt>
                <c:pt idx="6">
                  <c:v>86.445499999999996</c:v>
                </c:pt>
                <c:pt idx="7">
                  <c:v>86.456800000000001</c:v>
                </c:pt>
                <c:pt idx="8">
                  <c:v>89.666200000000003</c:v>
                </c:pt>
                <c:pt idx="9">
                  <c:v>90.829899999999995</c:v>
                </c:pt>
                <c:pt idx="10">
                  <c:v>92.757999999999996</c:v>
                </c:pt>
                <c:pt idx="11">
                  <c:v>87.041700000000006</c:v>
                </c:pt>
                <c:pt idx="12" formatCode="_-* #\ ##0_-;\-* #\ ##0_-;_-* &quot;-&quot;??_-;_-@_-">
                  <c:v>84.139355596282371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865079365065E-2"/>
          <c:y val="3.7376190476190473E-2"/>
          <c:w val="0.8422210317460318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'3.18'!$B$5</c:f>
              <c:strCache>
                <c:ptCount val="1"/>
                <c:pt idx="0">
                  <c:v> Skadeprosent 2020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'3.18'!$B$6:$B$15</c15:sqref>
                  </c15:fullRef>
                </c:ext>
              </c:extLst>
              <c:f>'3.18'!$B$6:$B$15</c:f>
              <c:numCache>
                <c:formatCode>General</c:formatCode>
                <c:ptCount val="10"/>
                <c:pt idx="0" formatCode="_ * #\ ##0_ ;_ * \-#\ ##0_ ;_ * &quot;-&quot;??_ ;_ @_ ">
                  <c:v>66.832441970622497</c:v>
                </c:pt>
                <c:pt idx="3" formatCode="_ * #\ ##0_ ;_ * \-#\ ##0_ ;_ * &quot;-&quot;??_ ;_ @_ ">
                  <c:v>64.974184035340372</c:v>
                </c:pt>
                <c:pt idx="6" formatCode="_ * #\ ##0_ ;_ * \-#\ ##0_ ;_ * &quot;-&quot;??_ ;_ @_ ">
                  <c:v>74.769855008580933</c:v>
                </c:pt>
                <c:pt idx="9" formatCode="_ * #\ ##0_ ;_ * \-#\ ##0_ ;_ * &quot;-&quot;??_ ;_ @_ ">
                  <c:v>72.707377334096918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'3.18'!$C$5</c:f>
              <c:strCache>
                <c:ptCount val="1"/>
                <c:pt idx="0">
                  <c:v> Kostnadsprosent 2020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'3.18'!$C$6:$C$22</c15:sqref>
                  </c15:fullRef>
                </c:ext>
              </c:extLst>
              <c:f>'3.18'!$C$6:$C$16</c:f>
              <c:numCache>
                <c:formatCode>General</c:formatCode>
                <c:ptCount val="11"/>
                <c:pt idx="0" formatCode="_ * #\ ##0_ ;_ * \-#\ ##0_ ;_ * &quot;-&quot;??_ ;_ @_ ">
                  <c:v>14.38726312879953</c:v>
                </c:pt>
                <c:pt idx="3" formatCode="_ * #\ ##0_ ;_ * \-#\ ##0_ ;_ * &quot;-&quot;??_ ;_ @_ ">
                  <c:v>25.966803253839291</c:v>
                </c:pt>
                <c:pt idx="6" formatCode="_ * #\ ##0_ ;_ * \-#\ ##0_ ;_ * &quot;-&quot;??_ ;_ @_ ">
                  <c:v>18.00039691112017</c:v>
                </c:pt>
                <c:pt idx="9" formatCode="_ * #\ ##0_ ;_ * \-#\ ##0_ ;_ * &quot;-&quot;??_ ;_ @_ ">
                  <c:v>25.425564268984779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'3.18'!$D$5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'3.18'!$D$6:$D$22</c15:sqref>
                  </c15:fullRef>
                </c:ext>
              </c:extLst>
              <c:f>'3.18'!$D$6:$D$16</c:f>
              <c:numCache>
                <c:formatCode>General</c:formatCode>
                <c:ptCount val="11"/>
                <c:pt idx="0" formatCode="_ * #\ ##0_ ;_ * \-#\ ##0_ ;_ * &quot;-&quot;??_ ;_ @_ ">
                  <c:v>81.219705099422029</c:v>
                </c:pt>
                <c:pt idx="3" formatCode="_ * #\ ##0_ ;_ * \-#\ ##0_ ;_ * &quot;-&quot;??_ ;_ @_ ">
                  <c:v>90.94098728917966</c:v>
                </c:pt>
                <c:pt idx="6" formatCode="_ * #\ ##0_ ;_ * \-#\ ##0_ ;_ * &quot;-&quot;??_ ;_ @_ ">
                  <c:v>92.770251919701096</c:v>
                </c:pt>
                <c:pt idx="9" formatCode="_ * #\ ##0_ ;_ * \-#\ ##0_ ;_ * &quot;-&quot;??_ ;_ @_ ">
                  <c:v>98.13294160308169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'3.18'!$E$5</c:f>
              <c:strCache>
                <c:ptCount val="1"/>
                <c:pt idx="0">
                  <c:v> Skadeprosent 2021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'3.18'!$E$6:$E$16</c15:sqref>
                  </c15:fullRef>
                </c:ext>
              </c:extLst>
              <c:f>'3.18'!$E$6:$E$16</c:f>
              <c:numCache>
                <c:formatCode>_ * #\ ##0_ ;_ * \-#\ ##0_ ;_ * "-"??_ ;_ @_ </c:formatCode>
                <c:ptCount val="11"/>
                <c:pt idx="1">
                  <c:v>65.68618846491718</c:v>
                </c:pt>
                <c:pt idx="4">
                  <c:v>59.430546059580749</c:v>
                </c:pt>
                <c:pt idx="7">
                  <c:v>70.206178817351756</c:v>
                </c:pt>
                <c:pt idx="10">
                  <c:v>80.670355557200551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'3.18'!$F$5</c:f>
              <c:strCache>
                <c:ptCount val="1"/>
                <c:pt idx="0">
                  <c:v> Kostnadsprosent 2021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'3.18'!$F$6:$F$22</c15:sqref>
                  </c15:fullRef>
                </c:ext>
              </c:extLst>
              <c:f>'3.18'!$F$6:$F$16</c:f>
              <c:numCache>
                <c:formatCode>_ * #\ ##0_ ;_ * \-#\ ##0_ ;_ * "-"??_ ;_ @_ </c:formatCode>
                <c:ptCount val="11"/>
                <c:pt idx="1">
                  <c:v>13.805768618227351</c:v>
                </c:pt>
                <c:pt idx="4">
                  <c:v>25.048095737698919</c:v>
                </c:pt>
                <c:pt idx="7">
                  <c:v>17.531422199845132</c:v>
                </c:pt>
                <c:pt idx="10">
                  <c:v>32.426703244595387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'3.18'!$G$5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'3.18'!$A$6:$A$15</c15:sqref>
                  </c15:fullRef>
                </c:ext>
              </c:extLst>
              <c:f>'3.18'!$A$6:$A$15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'3.18'!$G$6:$G$16</c15:sqref>
                  </c15:fullRef>
                </c:ext>
              </c:extLst>
              <c:f>'3.18'!$G$6:$G$16</c:f>
              <c:numCache>
                <c:formatCode>_ * #\ ##0_ ;_ * \-#\ ##0_ ;_ * "-"??_ ;_ @_ </c:formatCode>
                <c:ptCount val="11"/>
                <c:pt idx="1">
                  <c:v>79.491957083144527</c:v>
                </c:pt>
                <c:pt idx="4">
                  <c:v>84.478641797279664</c:v>
                </c:pt>
                <c:pt idx="7">
                  <c:v>87.73760101719688</c:v>
                </c:pt>
                <c:pt idx="10">
                  <c:v>113.0970588017959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'3.18'!$H$5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'3.18'!$A$6:$A$22</c15:sqref>
                  </c15:fullRef>
                </c:ext>
              </c:extLst>
              <c:f>'3.18'!$A$6:$A$16</c:f>
              <c:strCache>
                <c:ptCount val="10"/>
                <c:pt idx="0">
                  <c:v>           Gjensidige</c:v>
                </c:pt>
                <c:pt idx="3">
                  <c:v>            Fremtind</c:v>
                </c:pt>
                <c:pt idx="6">
                  <c:v>         Øvrige foretak  
          med FK &gt; 1 mrd.</c:v>
                </c:pt>
                <c:pt idx="9">
                  <c:v>          Øvrige foretak 
          med FK &lt; 1 mrd.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'3.18'!$H$6:$H$22</c15:sqref>
                  </c15:fullRef>
                </c:ext>
              </c:extLst>
              <c:f>'3.18'!$H$6:$H$16</c:f>
              <c:numCache>
                <c:formatCode>General</c:formatCode>
                <c:ptCount val="11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 * #\ ##0_ ;_ * \-#\ ##0_ ;_ * &quot;-&quot;??_ ;_ @_ 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7332319932637565E-2"/>
          <c:y val="0.89197658730158746"/>
          <c:w val="0.84980317887309653"/>
          <c:h val="9.7944047619047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'3.19'!$C$4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'3.19'!$C$5:$C$37</c:f>
              <c:numCache>
                <c:formatCode>_-* #\ ##0.0_-;\-* #\ ##0.0_-;_-* "-"??_-;_-@_-</c:formatCode>
                <c:ptCount val="33"/>
                <c:pt idx="0">
                  <c:v>29.840349634271689</c:v>
                </c:pt>
                <c:pt idx="1">
                  <c:v>29.768323556423869</c:v>
                </c:pt>
                <c:pt idx="2">
                  <c:v>28.5765386403904</c:v>
                </c:pt>
                <c:pt idx="3">
                  <c:v>25.248051008135981</c:v>
                </c:pt>
                <c:pt idx="4">
                  <c:v>24.873367208733232</c:v>
                </c:pt>
                <c:pt idx="5">
                  <c:v>25.14390746675047</c:v>
                </c:pt>
                <c:pt idx="6">
                  <c:v>23.955106017194719</c:v>
                </c:pt>
                <c:pt idx="7">
                  <c:v>23.622668016654831</c:v>
                </c:pt>
                <c:pt idx="8">
                  <c:v>23.074308104053099</c:v>
                </c:pt>
                <c:pt idx="9">
                  <c:v>22.18738790547533</c:v>
                </c:pt>
                <c:pt idx="10">
                  <c:v>23.404292352255279</c:v>
                </c:pt>
                <c:pt idx="11">
                  <c:v>22.785004231534899</c:v>
                </c:pt>
                <c:pt idx="12">
                  <c:v>21.846802187232161</c:v>
                </c:pt>
                <c:pt idx="13">
                  <c:v>21.95179150490063</c:v>
                </c:pt>
                <c:pt idx="14">
                  <c:v>22.4172180500636</c:v>
                </c:pt>
                <c:pt idx="15">
                  <c:v>21.01063365364141</c:v>
                </c:pt>
                <c:pt idx="16">
                  <c:v>21.304354169239229</c:v>
                </c:pt>
                <c:pt idx="17">
                  <c:v>20.866367492514492</c:v>
                </c:pt>
                <c:pt idx="18">
                  <c:v>21.097079120293589</c:v>
                </c:pt>
                <c:pt idx="19">
                  <c:v>20.68857603173236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19.576830579584161</c:v>
                </c:pt>
                <c:pt idx="23">
                  <c:v>19.10057998978413</c:v>
                </c:pt>
                <c:pt idx="24">
                  <c:v>19.517856868328892</c:v>
                </c:pt>
                <c:pt idx="25">
                  <c:v>18.525653818628509</c:v>
                </c:pt>
                <c:pt idx="26">
                  <c:v>18.830796371270409</c:v>
                </c:pt>
                <c:pt idx="27">
                  <c:v>18.118898494769422</c:v>
                </c:pt>
                <c:pt idx="28">
                  <c:v>17.640641059180499</c:v>
                </c:pt>
                <c:pt idx="29">
                  <c:v>17.691613251442948</c:v>
                </c:pt>
                <c:pt idx="30">
                  <c:v>16.569393249672739</c:v>
                </c:pt>
                <c:pt idx="31">
                  <c:v>16.895737529542789</c:v>
                </c:pt>
                <c:pt idx="32">
                  <c:v>17.193979384046209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'3.19'!$D$4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'3.19'!$D$5:$D$37</c:f>
              <c:numCache>
                <c:formatCode>_-* #\ ##0.0_-;\-* #\ ##0.0_-;_-* "-"??_-;_-@_-</c:formatCode>
                <c:ptCount val="33"/>
                <c:pt idx="0">
                  <c:v>10.54162134828821</c:v>
                </c:pt>
                <c:pt idx="1">
                  <c:v>11.591025727991729</c:v>
                </c:pt>
                <c:pt idx="2">
                  <c:v>12.03327018843785</c:v>
                </c:pt>
                <c:pt idx="3">
                  <c:v>11.235830261312049</c:v>
                </c:pt>
                <c:pt idx="4">
                  <c:v>12.196516284255249</c:v>
                </c:pt>
                <c:pt idx="5">
                  <c:v>11.418711008303021</c:v>
                </c:pt>
                <c:pt idx="6">
                  <c:v>13.49485617682164</c:v>
                </c:pt>
                <c:pt idx="7">
                  <c:v>13.61502634963915</c:v>
                </c:pt>
                <c:pt idx="8">
                  <c:v>14.0424730348482</c:v>
                </c:pt>
                <c:pt idx="9">
                  <c:v>13.80650545919646</c:v>
                </c:pt>
                <c:pt idx="10">
                  <c:v>13.70849245060913</c:v>
                </c:pt>
                <c:pt idx="11">
                  <c:v>13.03616191640679</c:v>
                </c:pt>
                <c:pt idx="12">
                  <c:v>13.320506126362179</c:v>
                </c:pt>
                <c:pt idx="13">
                  <c:v>18.181436071077869</c:v>
                </c:pt>
                <c:pt idx="14">
                  <c:v>12.58175790778604</c:v>
                </c:pt>
                <c:pt idx="15">
                  <c:v>12.684143936218961</c:v>
                </c:pt>
                <c:pt idx="16">
                  <c:v>13.61837714679114</c:v>
                </c:pt>
                <c:pt idx="17">
                  <c:v>13.125132040361009</c:v>
                </c:pt>
                <c:pt idx="18">
                  <c:v>13.526643071686079</c:v>
                </c:pt>
                <c:pt idx="19">
                  <c:v>13.854362868473871</c:v>
                </c:pt>
                <c:pt idx="20">
                  <c:v>14.415530291206711</c:v>
                </c:pt>
                <c:pt idx="21">
                  <c:v>14.19731818829273</c:v>
                </c:pt>
                <c:pt idx="22">
                  <c:v>14.472447973288389</c:v>
                </c:pt>
                <c:pt idx="23">
                  <c:v>13.82838507058789</c:v>
                </c:pt>
                <c:pt idx="24">
                  <c:v>12.006976903499799</c:v>
                </c:pt>
                <c:pt idx="25">
                  <c:v>12.7946871874779</c:v>
                </c:pt>
                <c:pt idx="26">
                  <c:v>13.009472400424761</c:v>
                </c:pt>
                <c:pt idx="27">
                  <c:v>13.504166798514021</c:v>
                </c:pt>
                <c:pt idx="28">
                  <c:v>13.384497966373861</c:v>
                </c:pt>
                <c:pt idx="29">
                  <c:v>10.76323037387105</c:v>
                </c:pt>
                <c:pt idx="30">
                  <c:v>10.95404159413402</c:v>
                </c:pt>
                <c:pt idx="31">
                  <c:v>11.976224549421699</c:v>
                </c:pt>
                <c:pt idx="32">
                  <c:v>13.096295295985559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'3.19'!$E$4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'3.19'!$E$5:$E$37</c:f>
              <c:numCache>
                <c:formatCode>_-* #\ ##0.0_-;\-* #\ ##0.0_-;_-* "-"??_-;_-@_-</c:formatCode>
                <c:ptCount val="33"/>
                <c:pt idx="0">
                  <c:v>41.490506023265247</c:v>
                </c:pt>
                <c:pt idx="1">
                  <c:v>42.898732634907411</c:v>
                </c:pt>
                <c:pt idx="2">
                  <c:v>42.090706621522912</c:v>
                </c:pt>
                <c:pt idx="3">
                  <c:v>45.900635520972287</c:v>
                </c:pt>
                <c:pt idx="4">
                  <c:v>46.017358106949011</c:v>
                </c:pt>
                <c:pt idx="5">
                  <c:v>48.656011758587191</c:v>
                </c:pt>
                <c:pt idx="6">
                  <c:v>48.642329173404562</c:v>
                </c:pt>
                <c:pt idx="7">
                  <c:v>48.65761480822168</c:v>
                </c:pt>
                <c:pt idx="8">
                  <c:v>47.990595421575513</c:v>
                </c:pt>
                <c:pt idx="9">
                  <c:v>49.451596746542677</c:v>
                </c:pt>
                <c:pt idx="10">
                  <c:v>48.298679201275448</c:v>
                </c:pt>
                <c:pt idx="11">
                  <c:v>48.887470984969028</c:v>
                </c:pt>
                <c:pt idx="12">
                  <c:v>52.626488857187823</c:v>
                </c:pt>
                <c:pt idx="13">
                  <c:v>47.237651634119047</c:v>
                </c:pt>
                <c:pt idx="14">
                  <c:v>50.713629264860273</c:v>
                </c:pt>
                <c:pt idx="15">
                  <c:v>52.403197033215442</c:v>
                </c:pt>
                <c:pt idx="16">
                  <c:v>51.189278865000873</c:v>
                </c:pt>
                <c:pt idx="17">
                  <c:v>51.875949398173347</c:v>
                </c:pt>
                <c:pt idx="18">
                  <c:v>51.415513663489662</c:v>
                </c:pt>
                <c:pt idx="19">
                  <c:v>52.05152555880872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52.448857932866652</c:v>
                </c:pt>
                <c:pt idx="23">
                  <c:v>53.11833575268016</c:v>
                </c:pt>
                <c:pt idx="24">
                  <c:v>53.228635968318258</c:v>
                </c:pt>
                <c:pt idx="25">
                  <c:v>55.124798380134912</c:v>
                </c:pt>
                <c:pt idx="26">
                  <c:v>54.12347083879758</c:v>
                </c:pt>
                <c:pt idx="27">
                  <c:v>56.277213576761277</c:v>
                </c:pt>
                <c:pt idx="28">
                  <c:v>54.96080312500181</c:v>
                </c:pt>
                <c:pt idx="29">
                  <c:v>54.391349058055852</c:v>
                </c:pt>
                <c:pt idx="30">
                  <c:v>57.807537072171748</c:v>
                </c:pt>
                <c:pt idx="31">
                  <c:v>55.26013766518868</c:v>
                </c:pt>
                <c:pt idx="32">
                  <c:v>53.344582074290003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'3.19'!$B$4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'3.19'!$B$5:$B$37</c:f>
              <c:numCache>
                <c:formatCode>_-* #\ ##0.0_-;\-* #\ ##0.0_-;_-* "-"??_-;_-@_-</c:formatCode>
                <c:ptCount val="33"/>
                <c:pt idx="0">
                  <c:v>17.258449092695869</c:v>
                </c:pt>
                <c:pt idx="1">
                  <c:v>14.425472518242231</c:v>
                </c:pt>
                <c:pt idx="2">
                  <c:v>14.843525470612921</c:v>
                </c:pt>
                <c:pt idx="3">
                  <c:v>15.27699346157506</c:v>
                </c:pt>
                <c:pt idx="4">
                  <c:v>14.205213572491241</c:v>
                </c:pt>
                <c:pt idx="5">
                  <c:v>12.03394125095007</c:v>
                </c:pt>
                <c:pt idx="6">
                  <c:v>11.27884583057399</c:v>
                </c:pt>
                <c:pt idx="7">
                  <c:v>11.35021016986849</c:v>
                </c:pt>
                <c:pt idx="8">
                  <c:v>11.69179502108067</c:v>
                </c:pt>
                <c:pt idx="9">
                  <c:v>11.224582982242801</c:v>
                </c:pt>
                <c:pt idx="10">
                  <c:v>11.684472788342051</c:v>
                </c:pt>
                <c:pt idx="11">
                  <c:v>12.07703665882047</c:v>
                </c:pt>
                <c:pt idx="12">
                  <c:v>9.5795172215913258</c:v>
                </c:pt>
                <c:pt idx="13">
                  <c:v>9.5692145624667155</c:v>
                </c:pt>
                <c:pt idx="14">
                  <c:v>10.0048212033868</c:v>
                </c:pt>
                <c:pt idx="15">
                  <c:v>9.9310141755094747</c:v>
                </c:pt>
                <c:pt idx="16">
                  <c:v>10.18812459378973</c:v>
                </c:pt>
                <c:pt idx="17">
                  <c:v>10.293764620234439</c:v>
                </c:pt>
                <c:pt idx="18">
                  <c:v>11.006663429907769</c:v>
                </c:pt>
                <c:pt idx="19">
                  <c:v>10.8867411168036</c:v>
                </c:pt>
                <c:pt idx="20">
                  <c:v>10.972953844463589</c:v>
                </c:pt>
                <c:pt idx="21">
                  <c:v>10.78915536271446</c:v>
                </c:pt>
                <c:pt idx="22">
                  <c:v>11.008520271140631</c:v>
                </c:pt>
                <c:pt idx="23">
                  <c:v>10.856735821711469</c:v>
                </c:pt>
                <c:pt idx="24">
                  <c:v>11.764475586059319</c:v>
                </c:pt>
                <c:pt idx="25">
                  <c:v>8.9549918730733218</c:v>
                </c:pt>
                <c:pt idx="26">
                  <c:v>8.9342255401173443</c:v>
                </c:pt>
                <c:pt idx="27">
                  <c:v>7.1379447524769946</c:v>
                </c:pt>
                <c:pt idx="28">
                  <c:v>9.2978558360468977</c:v>
                </c:pt>
                <c:pt idx="29">
                  <c:v>10.677694502904391</c:v>
                </c:pt>
                <c:pt idx="30">
                  <c:v>10.09022226305121</c:v>
                </c:pt>
                <c:pt idx="31">
                  <c:v>10.93411026781156</c:v>
                </c:pt>
                <c:pt idx="32">
                  <c:v>11.427999824434281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'2.8'!$B$7:$B$9</c:f>
              <c:numCache>
                <c:formatCode>0.00</c:formatCode>
                <c:ptCount val="3"/>
                <c:pt idx="0">
                  <c:v>0.11</c:v>
                </c:pt>
                <c:pt idx="1">
                  <c:v>0.39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'2.8'!$C$6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'2.8'!$C$7:$C$9</c:f>
              <c:numCache>
                <c:formatCode>0.00</c:formatCode>
                <c:ptCount val="3"/>
                <c:pt idx="0">
                  <c:v>0.55000000000000004</c:v>
                </c:pt>
                <c:pt idx="1">
                  <c:v>0.5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ser>
          <c:idx val="1"/>
          <c:order val="2"/>
          <c:tx>
            <c:strRef>
              <c:f>'2.8'!$D$6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'2.8'!$D$7:$D$9</c:f>
              <c:numCache>
                <c:formatCode>0.00</c:formatCode>
                <c:ptCount val="3"/>
                <c:pt idx="0">
                  <c:v>-0.03</c:v>
                </c:pt>
                <c:pt idx="1">
                  <c:v>0.32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lineChart>
        <c:grouping val="standard"/>
        <c:varyColors val="0"/>
        <c:ser>
          <c:idx val="2"/>
          <c:order val="3"/>
          <c:tx>
            <c:strRef>
              <c:f>'2.8'!$E$6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'2.8'!$A$7:$A$9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'2.8'!$E$7:$E$9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562224"/>
        <c:axId val="1015558616"/>
      </c:line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0000000000000007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015558616"/>
        <c:scaling>
          <c:orientation val="minMax"/>
          <c:max val="0.70000000000000007"/>
          <c:min val="-0.1"/>
        </c:scaling>
        <c:delete val="0"/>
        <c:axPos val="r"/>
        <c:numFmt formatCode="General" sourceLinked="1"/>
        <c:majorTickMark val="out"/>
        <c:minorTickMark val="none"/>
        <c:tickLblPos val="nextTo"/>
        <c:crossAx val="1015562224"/>
        <c:crosses val="max"/>
        <c:crossBetween val="between"/>
        <c:majorUnit val="0.1"/>
      </c:valAx>
      <c:catAx>
        <c:axId val="101556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555861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5211526684164481"/>
          <c:y val="0.88224737532808395"/>
          <c:w val="0.32588187526282969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'2.9'!$B$5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'2.9'!$A$7:$A$31</c:f>
              <c:numCache>
                <c:formatCode>dd/mm/yy;@</c:formatCode>
                <c:ptCount val="25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</c:numCache>
            </c:numRef>
          </c:cat>
          <c:val>
            <c:numRef>
              <c:f>'2.9'!$B$7:$B$31</c:f>
              <c:numCache>
                <c:formatCode>0.0</c:formatCode>
                <c:ptCount val="25"/>
                <c:pt idx="0">
                  <c:v>6.88</c:v>
                </c:pt>
                <c:pt idx="1">
                  <c:v>6.77</c:v>
                </c:pt>
                <c:pt idx="2">
                  <c:v>7.26</c:v>
                </c:pt>
                <c:pt idx="3">
                  <c:v>7.23</c:v>
                </c:pt>
                <c:pt idx="4">
                  <c:v>7.74</c:v>
                </c:pt>
                <c:pt idx="5">
                  <c:v>8.16</c:v>
                </c:pt>
                <c:pt idx="6">
                  <c:v>7.54</c:v>
                </c:pt>
                <c:pt idx="7">
                  <c:v>7.86</c:v>
                </c:pt>
                <c:pt idx="8">
                  <c:v>7.62</c:v>
                </c:pt>
                <c:pt idx="9">
                  <c:v>7.39</c:v>
                </c:pt>
                <c:pt idx="10">
                  <c:v>6.9</c:v>
                </c:pt>
                <c:pt idx="11">
                  <c:v>6.66</c:v>
                </c:pt>
                <c:pt idx="12">
                  <c:v>5.98</c:v>
                </c:pt>
                <c:pt idx="13">
                  <c:v>5.51</c:v>
                </c:pt>
                <c:pt idx="14">
                  <c:v>4.87</c:v>
                </c:pt>
                <c:pt idx="15">
                  <c:v>4.26</c:v>
                </c:pt>
                <c:pt idx="16">
                  <c:v>3.88</c:v>
                </c:pt>
                <c:pt idx="17">
                  <c:v>3.8</c:v>
                </c:pt>
                <c:pt idx="18">
                  <c:v>4</c:v>
                </c:pt>
                <c:pt idx="19">
                  <c:v>4.4400000000000004</c:v>
                </c:pt>
                <c:pt idx="20">
                  <c:v>5.19</c:v>
                </c:pt>
                <c:pt idx="21" formatCode="General">
                  <c:v>5.13</c:v>
                </c:pt>
                <c:pt idx="22" formatCode="General">
                  <c:v>5.79</c:v>
                </c:pt>
                <c:pt idx="23" formatCode="General">
                  <c:v>5.53</c:v>
                </c:pt>
                <c:pt idx="24" formatCode="General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'2.9'!$C$5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'2.9'!$A$7:$A$31</c:f>
              <c:numCache>
                <c:formatCode>dd/mm/yy;@</c:formatCode>
                <c:ptCount val="25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</c:numCache>
            </c:numRef>
          </c:cat>
          <c:val>
            <c:numRef>
              <c:f>'2.9'!$C$7:$C$31</c:f>
              <c:numCache>
                <c:formatCode>0.0</c:formatCode>
                <c:ptCount val="25"/>
                <c:pt idx="0">
                  <c:v>12.45</c:v>
                </c:pt>
                <c:pt idx="1">
                  <c:v>10.19</c:v>
                </c:pt>
                <c:pt idx="2">
                  <c:v>8.52</c:v>
                </c:pt>
                <c:pt idx="3">
                  <c:v>7.28</c:v>
                </c:pt>
                <c:pt idx="4">
                  <c:v>5.13</c:v>
                </c:pt>
                <c:pt idx="5">
                  <c:v>4.7699999999999996</c:v>
                </c:pt>
                <c:pt idx="6">
                  <c:v>4.55</c:v>
                </c:pt>
                <c:pt idx="7">
                  <c:v>4.62</c:v>
                </c:pt>
                <c:pt idx="8">
                  <c:v>5.27</c:v>
                </c:pt>
                <c:pt idx="9">
                  <c:v>5.21</c:v>
                </c:pt>
                <c:pt idx="10">
                  <c:v>5.49</c:v>
                </c:pt>
                <c:pt idx="11">
                  <c:v>5.48</c:v>
                </c:pt>
                <c:pt idx="12">
                  <c:v>7.08</c:v>
                </c:pt>
                <c:pt idx="13">
                  <c:v>9.23</c:v>
                </c:pt>
                <c:pt idx="14">
                  <c:v>11.26</c:v>
                </c:pt>
                <c:pt idx="15">
                  <c:v>11.35</c:v>
                </c:pt>
                <c:pt idx="16">
                  <c:v>9.2100000000000009</c:v>
                </c:pt>
                <c:pt idx="17">
                  <c:v>7.4</c:v>
                </c:pt>
                <c:pt idx="18">
                  <c:v>6.7</c:v>
                </c:pt>
                <c:pt idx="19">
                  <c:v>7.25</c:v>
                </c:pt>
                <c:pt idx="20">
                  <c:v>7.37</c:v>
                </c:pt>
                <c:pt idx="21" formatCode="General">
                  <c:v>7.24</c:v>
                </c:pt>
                <c:pt idx="22" formatCode="General">
                  <c:v>6.48</c:v>
                </c:pt>
                <c:pt idx="23" formatCode="General">
                  <c:v>5.77</c:v>
                </c:pt>
                <c:pt idx="24" formatCode="General">
                  <c:v>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'2.10'!$B$5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'2.10'!$A$7:$A$31</c:f>
              <c:numCache>
                <c:formatCode>dd/mm/yy;@</c:formatCode>
                <c:ptCount val="25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</c:numCache>
            </c:numRef>
          </c:cat>
          <c:val>
            <c:numRef>
              <c:f>'2.10'!$B$7:$B$31</c:f>
              <c:numCache>
                <c:formatCode>0.0</c:formatCode>
                <c:ptCount val="25"/>
                <c:pt idx="0">
                  <c:v>3.51</c:v>
                </c:pt>
                <c:pt idx="1">
                  <c:v>1.83</c:v>
                </c:pt>
                <c:pt idx="2">
                  <c:v>2.0299999999999998</c:v>
                </c:pt>
                <c:pt idx="3">
                  <c:v>0.84</c:v>
                </c:pt>
                <c:pt idx="4">
                  <c:v>1.81</c:v>
                </c:pt>
                <c:pt idx="5">
                  <c:v>3.97</c:v>
                </c:pt>
                <c:pt idx="6">
                  <c:v>4.54</c:v>
                </c:pt>
                <c:pt idx="7">
                  <c:v>4.5</c:v>
                </c:pt>
                <c:pt idx="8">
                  <c:v>5.23</c:v>
                </c:pt>
                <c:pt idx="9">
                  <c:v>4.6900000000000004</c:v>
                </c:pt>
                <c:pt idx="10">
                  <c:v>6.25</c:v>
                </c:pt>
                <c:pt idx="11">
                  <c:v>6.07</c:v>
                </c:pt>
                <c:pt idx="12">
                  <c:v>8.1199999999999992</c:v>
                </c:pt>
                <c:pt idx="13">
                  <c:v>7.39</c:v>
                </c:pt>
                <c:pt idx="14">
                  <c:v>5.88</c:v>
                </c:pt>
                <c:pt idx="15">
                  <c:v>8.59</c:v>
                </c:pt>
                <c:pt idx="16">
                  <c:v>6.81</c:v>
                </c:pt>
                <c:pt idx="17">
                  <c:v>7.27</c:v>
                </c:pt>
                <c:pt idx="18">
                  <c:v>5.9</c:v>
                </c:pt>
                <c:pt idx="19">
                  <c:v>5.0599999999999996</c:v>
                </c:pt>
                <c:pt idx="20">
                  <c:v>5.25</c:v>
                </c:pt>
                <c:pt idx="21">
                  <c:v>3.39</c:v>
                </c:pt>
                <c:pt idx="22">
                  <c:v>4.91</c:v>
                </c:pt>
                <c:pt idx="23">
                  <c:v>4.24</c:v>
                </c:pt>
                <c:pt idx="24">
                  <c:v>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'2.10'!$C$5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'2.10'!$A$7:$A$31</c:f>
              <c:numCache>
                <c:formatCode>dd/mm/yy;@</c:formatCode>
                <c:ptCount val="25"/>
                <c:pt idx="0">
                  <c:v>42369</c:v>
                </c:pt>
                <c:pt idx="1">
                  <c:v>42460</c:v>
                </c:pt>
                <c:pt idx="2">
                  <c:v>42551</c:v>
                </c:pt>
                <c:pt idx="3">
                  <c:v>42643</c:v>
                </c:pt>
                <c:pt idx="4">
                  <c:v>42735</c:v>
                </c:pt>
                <c:pt idx="5">
                  <c:v>42825</c:v>
                </c:pt>
                <c:pt idx="6">
                  <c:v>42916</c:v>
                </c:pt>
                <c:pt idx="7">
                  <c:v>43008</c:v>
                </c:pt>
                <c:pt idx="8">
                  <c:v>43100</c:v>
                </c:pt>
                <c:pt idx="9">
                  <c:v>43190</c:v>
                </c:pt>
                <c:pt idx="10">
                  <c:v>43281</c:v>
                </c:pt>
                <c:pt idx="11">
                  <c:v>43373</c:v>
                </c:pt>
                <c:pt idx="12">
                  <c:v>43465</c:v>
                </c:pt>
                <c:pt idx="13">
                  <c:v>43555</c:v>
                </c:pt>
                <c:pt idx="14">
                  <c:v>43646</c:v>
                </c:pt>
                <c:pt idx="15">
                  <c:v>43738</c:v>
                </c:pt>
                <c:pt idx="16">
                  <c:v>43830</c:v>
                </c:pt>
                <c:pt idx="17">
                  <c:v>43921</c:v>
                </c:pt>
                <c:pt idx="18">
                  <c:v>44012</c:v>
                </c:pt>
                <c:pt idx="19">
                  <c:v>44104</c:v>
                </c:pt>
                <c:pt idx="20">
                  <c:v>44196</c:v>
                </c:pt>
                <c:pt idx="21">
                  <c:v>44286</c:v>
                </c:pt>
                <c:pt idx="22">
                  <c:v>44377</c:v>
                </c:pt>
                <c:pt idx="23">
                  <c:v>44469</c:v>
                </c:pt>
                <c:pt idx="24">
                  <c:v>44561</c:v>
                </c:pt>
              </c:numCache>
            </c:numRef>
          </c:cat>
          <c:val>
            <c:numRef>
              <c:f>'2.10'!$C$7:$C$31</c:f>
              <c:numCache>
                <c:formatCode>0.0</c:formatCode>
                <c:ptCount val="25"/>
                <c:pt idx="0">
                  <c:v>9.43</c:v>
                </c:pt>
                <c:pt idx="1">
                  <c:v>9.84</c:v>
                </c:pt>
                <c:pt idx="2">
                  <c:v>8.94</c:v>
                </c:pt>
                <c:pt idx="3">
                  <c:v>6.2</c:v>
                </c:pt>
                <c:pt idx="4">
                  <c:v>1.1000000000000001</c:v>
                </c:pt>
                <c:pt idx="5">
                  <c:v>1.38</c:v>
                </c:pt>
                <c:pt idx="6">
                  <c:v>4.08</c:v>
                </c:pt>
                <c:pt idx="7">
                  <c:v>4.6100000000000003</c:v>
                </c:pt>
                <c:pt idx="8">
                  <c:v>10.5</c:v>
                </c:pt>
                <c:pt idx="9">
                  <c:v>8.7200000000000006</c:v>
                </c:pt>
                <c:pt idx="10">
                  <c:v>5.94</c:v>
                </c:pt>
                <c:pt idx="11">
                  <c:v>5.46</c:v>
                </c:pt>
                <c:pt idx="12">
                  <c:v>1.76</c:v>
                </c:pt>
                <c:pt idx="13">
                  <c:v>3.49</c:v>
                </c:pt>
                <c:pt idx="14">
                  <c:v>4.0999999999999996</c:v>
                </c:pt>
                <c:pt idx="15">
                  <c:v>5.48</c:v>
                </c:pt>
                <c:pt idx="16">
                  <c:v>5.84</c:v>
                </c:pt>
                <c:pt idx="17">
                  <c:v>9.02</c:v>
                </c:pt>
                <c:pt idx="18">
                  <c:v>5.49</c:v>
                </c:pt>
                <c:pt idx="19">
                  <c:v>4.1900000000000004</c:v>
                </c:pt>
                <c:pt idx="20">
                  <c:v>1.76</c:v>
                </c:pt>
                <c:pt idx="21">
                  <c:v>-0.59</c:v>
                </c:pt>
                <c:pt idx="22">
                  <c:v>0.2</c:v>
                </c:pt>
                <c:pt idx="23">
                  <c:v>1.78</c:v>
                </c:pt>
                <c:pt idx="24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'2.12'!$B$7</c:f>
              <c:strCache>
                <c:ptCount val="1"/>
                <c:pt idx="0">
                  <c:v>Bankkonsern inkl deleide OMF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'2.12'!$A$8:$A$68</c:f>
              <c:strCache>
                <c:ptCount val="61"/>
                <c:pt idx="0">
                  <c:v>31.12.06</c:v>
                </c:pt>
                <c:pt idx="1">
                  <c:v>31.03.07</c:v>
                </c:pt>
                <c:pt idx="2">
                  <c:v>30.06.07</c:v>
                </c:pt>
                <c:pt idx="3">
                  <c:v>30.09.07</c:v>
                </c:pt>
                <c:pt idx="4">
                  <c:v>31.12.07</c:v>
                </c:pt>
                <c:pt idx="5">
                  <c:v>31.03.08</c:v>
                </c:pt>
                <c:pt idx="6">
                  <c:v>30.06.08</c:v>
                </c:pt>
                <c:pt idx="7">
                  <c:v>30.09.08</c:v>
                </c:pt>
                <c:pt idx="8">
                  <c:v>31.12.08</c:v>
                </c:pt>
                <c:pt idx="9">
                  <c:v>31.03.09</c:v>
                </c:pt>
                <c:pt idx="10">
                  <c:v>30.06.09</c:v>
                </c:pt>
                <c:pt idx="11">
                  <c:v>30.09.09</c:v>
                </c:pt>
                <c:pt idx="12">
                  <c:v>31.12.09</c:v>
                </c:pt>
                <c:pt idx="13">
                  <c:v>31.03.10</c:v>
                </c:pt>
                <c:pt idx="14">
                  <c:v>30.06.10</c:v>
                </c:pt>
                <c:pt idx="15">
                  <c:v>30.09.10</c:v>
                </c:pt>
                <c:pt idx="16">
                  <c:v>31.12.10</c:v>
                </c:pt>
                <c:pt idx="17">
                  <c:v>31.03.11</c:v>
                </c:pt>
                <c:pt idx="18">
                  <c:v>30.06.11</c:v>
                </c:pt>
                <c:pt idx="19">
                  <c:v>30.09.11</c:v>
                </c:pt>
                <c:pt idx="20">
                  <c:v>31.12.11</c:v>
                </c:pt>
                <c:pt idx="21">
                  <c:v>31.03.12</c:v>
                </c:pt>
                <c:pt idx="22">
                  <c:v>30.06.12</c:v>
                </c:pt>
                <c:pt idx="23">
                  <c:v>30.09.12</c:v>
                </c:pt>
                <c:pt idx="24">
                  <c:v>31.12.12</c:v>
                </c:pt>
                <c:pt idx="25">
                  <c:v>31.03.13</c:v>
                </c:pt>
                <c:pt idx="26">
                  <c:v>30.06.13</c:v>
                </c:pt>
                <c:pt idx="27">
                  <c:v>30.09.13</c:v>
                </c:pt>
                <c:pt idx="28">
                  <c:v>31.12.13</c:v>
                </c:pt>
                <c:pt idx="29">
                  <c:v>31.03.14</c:v>
                </c:pt>
                <c:pt idx="30">
                  <c:v>30.06.14</c:v>
                </c:pt>
                <c:pt idx="31">
                  <c:v>30.09.14</c:v>
                </c:pt>
                <c:pt idx="32">
                  <c:v>31.12.14</c:v>
                </c:pt>
                <c:pt idx="33">
                  <c:v>31.03.15</c:v>
                </c:pt>
                <c:pt idx="34">
                  <c:v>30.06.15</c:v>
                </c:pt>
                <c:pt idx="35">
                  <c:v>30.09.15</c:v>
                </c:pt>
                <c:pt idx="36">
                  <c:v>31.12.15</c:v>
                </c:pt>
                <c:pt idx="37">
                  <c:v>31.03.16</c:v>
                </c:pt>
                <c:pt idx="38">
                  <c:v>30.06.16</c:v>
                </c:pt>
                <c:pt idx="39">
                  <c:v>30.09.16</c:v>
                </c:pt>
                <c:pt idx="40">
                  <c:v>31.12.16</c:v>
                </c:pt>
                <c:pt idx="41">
                  <c:v>31.03.17</c:v>
                </c:pt>
                <c:pt idx="42">
                  <c:v>30.06.17</c:v>
                </c:pt>
                <c:pt idx="43">
                  <c:v>30.09.17</c:v>
                </c:pt>
                <c:pt idx="44">
                  <c:v>31.12.17</c:v>
                </c:pt>
                <c:pt idx="45">
                  <c:v>31.03.18</c:v>
                </c:pt>
                <c:pt idx="46">
                  <c:v>30.06.18</c:v>
                </c:pt>
                <c:pt idx="47">
                  <c:v>30.09.18</c:v>
                </c:pt>
                <c:pt idx="48">
                  <c:v>31.12.18</c:v>
                </c:pt>
                <c:pt idx="49">
                  <c:v>31.03.19</c:v>
                </c:pt>
                <c:pt idx="50">
                  <c:v>30.06.19</c:v>
                </c:pt>
                <c:pt idx="51">
                  <c:v>30.09.19</c:v>
                </c:pt>
                <c:pt idx="52">
                  <c:v>31.12.19</c:v>
                </c:pt>
                <c:pt idx="53">
                  <c:v>31.03.20</c:v>
                </c:pt>
                <c:pt idx="54">
                  <c:v>30.06.20</c:v>
                </c:pt>
                <c:pt idx="55">
                  <c:v>30.09.20</c:v>
                </c:pt>
                <c:pt idx="56">
                  <c:v>31.12.20</c:v>
                </c:pt>
                <c:pt idx="57">
                  <c:v>31.03.21</c:v>
                </c:pt>
                <c:pt idx="58">
                  <c:v>30.06.21</c:v>
                </c:pt>
                <c:pt idx="59">
                  <c:v>30.09.21</c:v>
                </c:pt>
                <c:pt idx="60">
                  <c:v>31.12.21</c:v>
                </c:pt>
              </c:strCache>
            </c:strRef>
          </c:cat>
          <c:val>
            <c:numRef>
              <c:f>'2.12'!$B$8:$B$68</c:f>
              <c:numCache>
                <c:formatCode>_-* #\ ##0.0_-;\-* #\ ##0.0_-;_-* "-"??_-;_-@_-</c:formatCode>
                <c:ptCount val="61"/>
                <c:pt idx="0">
                  <c:v>61.262968093293694</c:v>
                </c:pt>
                <c:pt idx="1">
                  <c:v>62.242604073376931</c:v>
                </c:pt>
                <c:pt idx="2">
                  <c:v>61.157634144605751</c:v>
                </c:pt>
                <c:pt idx="3">
                  <c:v>60.71752831803083</c:v>
                </c:pt>
                <c:pt idx="4">
                  <c:v>59.770816593707195</c:v>
                </c:pt>
                <c:pt idx="5">
                  <c:v>59.121151500758806</c:v>
                </c:pt>
                <c:pt idx="6">
                  <c:v>59.409767310786123</c:v>
                </c:pt>
                <c:pt idx="7">
                  <c:v>57.922617158356523</c:v>
                </c:pt>
                <c:pt idx="8">
                  <c:v>55.972309073627954</c:v>
                </c:pt>
                <c:pt idx="9">
                  <c:v>57.540052823027352</c:v>
                </c:pt>
                <c:pt idx="10">
                  <c:v>58.652558656419465</c:v>
                </c:pt>
                <c:pt idx="11">
                  <c:v>56.812956273733782</c:v>
                </c:pt>
                <c:pt idx="12">
                  <c:v>56.131124286626701</c:v>
                </c:pt>
                <c:pt idx="13">
                  <c:v>52.531388812033661</c:v>
                </c:pt>
                <c:pt idx="14">
                  <c:v>54.244832834187577</c:v>
                </c:pt>
                <c:pt idx="15">
                  <c:v>53.748073450390564</c:v>
                </c:pt>
                <c:pt idx="16">
                  <c:v>54.734162709787718</c:v>
                </c:pt>
                <c:pt idx="17">
                  <c:v>55.804945957215203</c:v>
                </c:pt>
                <c:pt idx="18">
                  <c:v>54.390681370521591</c:v>
                </c:pt>
                <c:pt idx="19">
                  <c:v>56.855636636252441</c:v>
                </c:pt>
                <c:pt idx="20">
                  <c:v>55.358814744625484</c:v>
                </c:pt>
                <c:pt idx="21">
                  <c:v>57.48973113290139</c:v>
                </c:pt>
                <c:pt idx="22">
                  <c:v>59.709264820291473</c:v>
                </c:pt>
                <c:pt idx="23">
                  <c:v>58.559881334029363</c:v>
                </c:pt>
                <c:pt idx="24">
                  <c:v>57.241126220414529</c:v>
                </c:pt>
                <c:pt idx="25">
                  <c:v>60.340948607730226</c:v>
                </c:pt>
                <c:pt idx="26">
                  <c:v>64.159710942996355</c:v>
                </c:pt>
                <c:pt idx="27">
                  <c:v>60.556526325255902</c:v>
                </c:pt>
                <c:pt idx="28">
                  <c:v>59.199866063811932</c:v>
                </c:pt>
                <c:pt idx="29">
                  <c:v>59.984719234425896</c:v>
                </c:pt>
                <c:pt idx="30">
                  <c:v>60.435134159196998</c:v>
                </c:pt>
                <c:pt idx="31">
                  <c:v>59.233459458814266</c:v>
                </c:pt>
                <c:pt idx="32">
                  <c:v>59.979866025259234</c:v>
                </c:pt>
                <c:pt idx="33">
                  <c:v>60.009560262758342</c:v>
                </c:pt>
                <c:pt idx="34">
                  <c:v>60.417967360146086</c:v>
                </c:pt>
                <c:pt idx="35">
                  <c:v>58.464337012251519</c:v>
                </c:pt>
                <c:pt idx="36">
                  <c:v>58.180473758946192</c:v>
                </c:pt>
                <c:pt idx="37">
                  <c:v>57.49984842941199</c:v>
                </c:pt>
                <c:pt idx="38">
                  <c:v>59.131405203625484</c:v>
                </c:pt>
                <c:pt idx="39">
                  <c:v>58.562402572240742</c:v>
                </c:pt>
                <c:pt idx="40">
                  <c:v>58.733183624033977</c:v>
                </c:pt>
                <c:pt idx="41">
                  <c:v>60.597905630624247</c:v>
                </c:pt>
                <c:pt idx="42">
                  <c:v>60.896059409858708</c:v>
                </c:pt>
                <c:pt idx="43">
                  <c:v>60.277599770787141</c:v>
                </c:pt>
                <c:pt idx="44">
                  <c:v>58.509048656126495</c:v>
                </c:pt>
                <c:pt idx="45">
                  <c:v>58.159138656915196</c:v>
                </c:pt>
                <c:pt idx="46">
                  <c:v>60.562206548913601</c:v>
                </c:pt>
                <c:pt idx="47">
                  <c:v>56.900354042717929</c:v>
                </c:pt>
                <c:pt idx="48">
                  <c:v>55.650804790665852</c:v>
                </c:pt>
                <c:pt idx="49">
                  <c:v>56.505209147039906</c:v>
                </c:pt>
                <c:pt idx="50">
                  <c:v>57.525843095682681</c:v>
                </c:pt>
                <c:pt idx="51">
                  <c:v>55.993925174944579</c:v>
                </c:pt>
                <c:pt idx="52">
                  <c:v>55.909649997216469</c:v>
                </c:pt>
                <c:pt idx="53">
                  <c:v>57.314752938116023</c:v>
                </c:pt>
                <c:pt idx="54">
                  <c:v>59.983941486822857</c:v>
                </c:pt>
                <c:pt idx="55">
                  <c:v>59.049240996256756</c:v>
                </c:pt>
                <c:pt idx="56">
                  <c:v>59.418979937560501</c:v>
                </c:pt>
                <c:pt idx="57">
                  <c:v>61.601687097734249</c:v>
                </c:pt>
                <c:pt idx="58">
                  <c:v>63.564601065041352</c:v>
                </c:pt>
                <c:pt idx="59">
                  <c:v>62.751211639923895</c:v>
                </c:pt>
                <c:pt idx="60">
                  <c:v>62.311948470475244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8B-4D39-A4F2-12E1369A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752440"/>
        <c:axId val="1"/>
      </c:lineChart>
      <c:lineChart>
        <c:grouping val="standard"/>
        <c:varyColors val="0"/>
        <c:ser>
          <c:idx val="2"/>
          <c:order val="1"/>
          <c:tx>
            <c:strRef>
              <c:f>'2.12'!$C$7</c:f>
              <c:strCache>
                <c:ptCount val="1"/>
                <c:pt idx="0">
                  <c:v>Morbanker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'2.12'!$A$8:$A$68</c:f>
              <c:strCache>
                <c:ptCount val="61"/>
                <c:pt idx="0">
                  <c:v>31.12.06</c:v>
                </c:pt>
                <c:pt idx="1">
                  <c:v>31.03.07</c:v>
                </c:pt>
                <c:pt idx="2">
                  <c:v>30.06.07</c:v>
                </c:pt>
                <c:pt idx="3">
                  <c:v>30.09.07</c:v>
                </c:pt>
                <c:pt idx="4">
                  <c:v>31.12.07</c:v>
                </c:pt>
                <c:pt idx="5">
                  <c:v>31.03.08</c:v>
                </c:pt>
                <c:pt idx="6">
                  <c:v>30.06.08</c:v>
                </c:pt>
                <c:pt idx="7">
                  <c:v>30.09.08</c:v>
                </c:pt>
                <c:pt idx="8">
                  <c:v>31.12.08</c:v>
                </c:pt>
                <c:pt idx="9">
                  <c:v>31.03.09</c:v>
                </c:pt>
                <c:pt idx="10">
                  <c:v>30.06.09</c:v>
                </c:pt>
                <c:pt idx="11">
                  <c:v>30.09.09</c:v>
                </c:pt>
                <c:pt idx="12">
                  <c:v>31.12.09</c:v>
                </c:pt>
                <c:pt idx="13">
                  <c:v>31.03.10</c:v>
                </c:pt>
                <c:pt idx="14">
                  <c:v>30.06.10</c:v>
                </c:pt>
                <c:pt idx="15">
                  <c:v>30.09.10</c:v>
                </c:pt>
                <c:pt idx="16">
                  <c:v>31.12.10</c:v>
                </c:pt>
                <c:pt idx="17">
                  <c:v>31.03.11</c:v>
                </c:pt>
                <c:pt idx="18">
                  <c:v>30.06.11</c:v>
                </c:pt>
                <c:pt idx="19">
                  <c:v>30.09.11</c:v>
                </c:pt>
                <c:pt idx="20">
                  <c:v>31.12.11</c:v>
                </c:pt>
                <c:pt idx="21">
                  <c:v>31.03.12</c:v>
                </c:pt>
                <c:pt idx="22">
                  <c:v>30.06.12</c:v>
                </c:pt>
                <c:pt idx="23">
                  <c:v>30.09.12</c:v>
                </c:pt>
                <c:pt idx="24">
                  <c:v>31.12.12</c:v>
                </c:pt>
                <c:pt idx="25">
                  <c:v>31.03.13</c:v>
                </c:pt>
                <c:pt idx="26">
                  <c:v>30.06.13</c:v>
                </c:pt>
                <c:pt idx="27">
                  <c:v>30.09.13</c:v>
                </c:pt>
                <c:pt idx="28">
                  <c:v>31.12.13</c:v>
                </c:pt>
                <c:pt idx="29">
                  <c:v>31.03.14</c:v>
                </c:pt>
                <c:pt idx="30">
                  <c:v>30.06.14</c:v>
                </c:pt>
                <c:pt idx="31">
                  <c:v>30.09.14</c:v>
                </c:pt>
                <c:pt idx="32">
                  <c:v>31.12.14</c:v>
                </c:pt>
                <c:pt idx="33">
                  <c:v>31.03.15</c:v>
                </c:pt>
                <c:pt idx="34">
                  <c:v>30.06.15</c:v>
                </c:pt>
                <c:pt idx="35">
                  <c:v>30.09.15</c:v>
                </c:pt>
                <c:pt idx="36">
                  <c:v>31.12.15</c:v>
                </c:pt>
                <c:pt idx="37">
                  <c:v>31.03.16</c:v>
                </c:pt>
                <c:pt idx="38">
                  <c:v>30.06.16</c:v>
                </c:pt>
                <c:pt idx="39">
                  <c:v>30.09.16</c:v>
                </c:pt>
                <c:pt idx="40">
                  <c:v>31.12.16</c:v>
                </c:pt>
                <c:pt idx="41">
                  <c:v>31.03.17</c:v>
                </c:pt>
                <c:pt idx="42">
                  <c:v>30.06.17</c:v>
                </c:pt>
                <c:pt idx="43">
                  <c:v>30.09.17</c:v>
                </c:pt>
                <c:pt idx="44">
                  <c:v>31.12.17</c:v>
                </c:pt>
                <c:pt idx="45">
                  <c:v>31.03.18</c:v>
                </c:pt>
                <c:pt idx="46">
                  <c:v>30.06.18</c:v>
                </c:pt>
                <c:pt idx="47">
                  <c:v>30.09.18</c:v>
                </c:pt>
                <c:pt idx="48">
                  <c:v>31.12.18</c:v>
                </c:pt>
                <c:pt idx="49">
                  <c:v>31.03.19</c:v>
                </c:pt>
                <c:pt idx="50">
                  <c:v>30.06.19</c:v>
                </c:pt>
                <c:pt idx="51">
                  <c:v>30.09.19</c:v>
                </c:pt>
                <c:pt idx="52">
                  <c:v>31.12.19</c:v>
                </c:pt>
                <c:pt idx="53">
                  <c:v>31.03.20</c:v>
                </c:pt>
                <c:pt idx="54">
                  <c:v>30.06.20</c:v>
                </c:pt>
                <c:pt idx="55">
                  <c:v>30.09.20</c:v>
                </c:pt>
                <c:pt idx="56">
                  <c:v>31.12.20</c:v>
                </c:pt>
                <c:pt idx="57">
                  <c:v>31.03.21</c:v>
                </c:pt>
                <c:pt idx="58">
                  <c:v>30.06.21</c:v>
                </c:pt>
                <c:pt idx="59">
                  <c:v>30.09.21</c:v>
                </c:pt>
                <c:pt idx="60">
                  <c:v>31.12.21</c:v>
                </c:pt>
              </c:strCache>
            </c:strRef>
          </c:cat>
          <c:val>
            <c:numRef>
              <c:f>'2.12'!$C$8:$C$68</c:f>
              <c:numCache>
                <c:formatCode>_-* #\ ##0.0_-;\-* #\ ##0.0_-;_-* "-"??_-;_-@_-</c:formatCode>
                <c:ptCount val="61"/>
                <c:pt idx="0">
                  <c:v>62.373443204056841</c:v>
                </c:pt>
                <c:pt idx="1">
                  <c:v>64.33464702252148</c:v>
                </c:pt>
                <c:pt idx="2">
                  <c:v>63.750038558304567</c:v>
                </c:pt>
                <c:pt idx="3">
                  <c:v>63.539083942039696</c:v>
                </c:pt>
                <c:pt idx="4">
                  <c:v>63.858749955313328</c:v>
                </c:pt>
                <c:pt idx="5">
                  <c:v>64.077879516748112</c:v>
                </c:pt>
                <c:pt idx="6">
                  <c:v>65.733443181763334</c:v>
                </c:pt>
                <c:pt idx="7">
                  <c:v>65.238305674867419</c:v>
                </c:pt>
                <c:pt idx="8">
                  <c:v>64.642731916804777</c:v>
                </c:pt>
                <c:pt idx="9">
                  <c:v>68.451279335179507</c:v>
                </c:pt>
                <c:pt idx="10">
                  <c:v>72.511553872017259</c:v>
                </c:pt>
                <c:pt idx="11">
                  <c:v>72.927114619602705</c:v>
                </c:pt>
                <c:pt idx="12">
                  <c:v>73.776245510370728</c:v>
                </c:pt>
                <c:pt idx="13">
                  <c:v>75.690698855932155</c:v>
                </c:pt>
                <c:pt idx="14">
                  <c:v>78.710305782036841</c:v>
                </c:pt>
                <c:pt idx="15">
                  <c:v>75.107007122085463</c:v>
                </c:pt>
                <c:pt idx="16">
                  <c:v>78.583808244839972</c:v>
                </c:pt>
                <c:pt idx="17">
                  <c:v>81.210913306894241</c:v>
                </c:pt>
                <c:pt idx="18">
                  <c:v>80.286190697424857</c:v>
                </c:pt>
                <c:pt idx="19">
                  <c:v>84.28216718894258</c:v>
                </c:pt>
                <c:pt idx="20">
                  <c:v>83.047603564432379</c:v>
                </c:pt>
                <c:pt idx="21">
                  <c:v>90.369324026481763</c:v>
                </c:pt>
                <c:pt idx="22">
                  <c:v>94.058124038849115</c:v>
                </c:pt>
                <c:pt idx="23">
                  <c:v>93.463125912613307</c:v>
                </c:pt>
                <c:pt idx="24">
                  <c:v>92.74235254480476</c:v>
                </c:pt>
                <c:pt idx="25">
                  <c:v>96.981949808198195</c:v>
                </c:pt>
                <c:pt idx="26">
                  <c:v>103.91163099661411</c:v>
                </c:pt>
                <c:pt idx="27">
                  <c:v>99.612669383085233</c:v>
                </c:pt>
                <c:pt idx="28">
                  <c:v>99.003687115585478</c:v>
                </c:pt>
                <c:pt idx="29">
                  <c:v>100.05877702066832</c:v>
                </c:pt>
                <c:pt idx="30">
                  <c:v>99.461481974335697</c:v>
                </c:pt>
                <c:pt idx="31">
                  <c:v>97.887312093100974</c:v>
                </c:pt>
                <c:pt idx="32">
                  <c:v>99.003761783643426</c:v>
                </c:pt>
                <c:pt idx="33">
                  <c:v>102.34961249486729</c:v>
                </c:pt>
                <c:pt idx="34">
                  <c:v>101.95834983467891</c:v>
                </c:pt>
                <c:pt idx="35">
                  <c:v>99.556585122464696</c:v>
                </c:pt>
                <c:pt idx="36">
                  <c:v>98.57014644406614</c:v>
                </c:pt>
                <c:pt idx="37">
                  <c:v>98.206548977450765</c:v>
                </c:pt>
                <c:pt idx="38">
                  <c:v>101.65794130269261</c:v>
                </c:pt>
                <c:pt idx="39">
                  <c:v>100.37692955389107</c:v>
                </c:pt>
                <c:pt idx="40">
                  <c:v>100.41231056962854</c:v>
                </c:pt>
                <c:pt idx="41">
                  <c:v>103.40112571748865</c:v>
                </c:pt>
                <c:pt idx="42">
                  <c:v>103.67396241416662</c:v>
                </c:pt>
                <c:pt idx="43">
                  <c:v>102.15239067841084</c:v>
                </c:pt>
                <c:pt idx="44">
                  <c:v>98.158473933889084</c:v>
                </c:pt>
                <c:pt idx="45">
                  <c:v>95.609731249988627</c:v>
                </c:pt>
                <c:pt idx="46">
                  <c:v>101.03051395493299</c:v>
                </c:pt>
                <c:pt idx="47">
                  <c:v>96.685230702218348</c:v>
                </c:pt>
                <c:pt idx="48">
                  <c:v>93.139733021046467</c:v>
                </c:pt>
                <c:pt idx="49">
                  <c:v>93.791191329033055</c:v>
                </c:pt>
                <c:pt idx="50">
                  <c:v>93.993361382096069</c:v>
                </c:pt>
                <c:pt idx="51">
                  <c:v>90.842750039800421</c:v>
                </c:pt>
                <c:pt idx="52">
                  <c:v>90.870797242217449</c:v>
                </c:pt>
                <c:pt idx="53">
                  <c:v>94.89734017732151</c:v>
                </c:pt>
                <c:pt idx="54">
                  <c:v>98.668690573733357</c:v>
                </c:pt>
                <c:pt idx="55">
                  <c:v>98.086055789659213</c:v>
                </c:pt>
                <c:pt idx="56">
                  <c:v>98.111223321352455</c:v>
                </c:pt>
                <c:pt idx="57">
                  <c:v>102.12371823698692</c:v>
                </c:pt>
                <c:pt idx="58">
                  <c:v>105.12271163771352</c:v>
                </c:pt>
                <c:pt idx="59">
                  <c:v>105.04569877561185</c:v>
                </c:pt>
                <c:pt idx="60">
                  <c:v>103.70287671290292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8B-4D39-A4F2-12E1369A5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1075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88790067044E-2"/>
              <c:y val="0.2907524059492563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81075244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'2.13'!$B$6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'2.13'!$A$7:$A$20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31.12.21</c:v>
                </c:pt>
              </c:strCache>
            </c:strRef>
          </c:cat>
          <c:val>
            <c:numRef>
              <c:f>'2.13'!$B$7:$B$20</c:f>
              <c:numCache>
                <c:formatCode>0.0</c:formatCode>
                <c:ptCount val="14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-16.7</c:v>
                </c:pt>
                <c:pt idx="13">
                  <c:v>-11.2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A-4D63-AFD7-0622B8F6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'2.13'!$C$6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'2.13'!$A$7:$A$20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31.12.21</c:v>
                </c:pt>
              </c:strCache>
            </c:strRef>
          </c:cat>
          <c:val>
            <c:numRef>
              <c:f>'2.13'!$C$7:$C$20</c:f>
              <c:numCache>
                <c:formatCode>0.0</c:formatCode>
                <c:ptCount val="14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5A-4D63-AFD7-0622B8F6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90065434529017208"/>
          <c:w val="0.653764435695538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'2.14'!$B$6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'2.14'!$A$7:$A$20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'2.14'!$B$7:$B$20</c:f>
              <c:numCache>
                <c:formatCode>0.0</c:formatCode>
                <c:ptCount val="14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8.6999999999999993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1-4AF4-8288-8FAFE3378BAB}"/>
            </c:ext>
          </c:extLst>
        </c:ser>
        <c:ser>
          <c:idx val="2"/>
          <c:order val="2"/>
          <c:tx>
            <c:strRef>
              <c:f>'2.14'!$C$6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'2.14'!$A$7:$A$20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'2.14'!$C$7:$C$20</c:f>
              <c:numCache>
                <c:formatCode>0.0</c:formatCode>
                <c:ptCount val="14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1-4AF4-8288-8FAFE337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'2.14'!$D$6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'2.14'!$A$7:$A$20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'2.14'!$D$7:$D$20</c:f>
              <c:numCache>
                <c:formatCode>0.0</c:formatCode>
                <c:ptCount val="14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3.8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21-4AF4-8288-8FAFE337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1597069116360455"/>
          <c:y val="0.89065462539103968"/>
          <c:w val="0.77781846019247591"/>
          <c:h val="9.7188189041459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11</xdr:col>
      <xdr:colOff>396</xdr:colOff>
      <xdr:row>23</xdr:row>
      <xdr:rowOff>76438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4B970FAF-6C7C-4E2A-BC40-CC7424C1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676400"/>
          <a:ext cx="4572396" cy="27434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9</xdr:row>
      <xdr:rowOff>152400</xdr:rowOff>
    </xdr:from>
    <xdr:to>
      <xdr:col>10</xdr:col>
      <xdr:colOff>304800</xdr:colOff>
      <xdr:row>26</xdr:row>
      <xdr:rowOff>142875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18</xdr:row>
      <xdr:rowOff>9525</xdr:rowOff>
    </xdr:from>
    <xdr:to>
      <xdr:col>5</xdr:col>
      <xdr:colOff>30386</xdr:colOff>
      <xdr:row>36</xdr:row>
      <xdr:rowOff>2919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3AB5CB96-542B-4437-8C83-0938E4B24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3057525"/>
          <a:ext cx="3316511" cy="290804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13</xdr:row>
      <xdr:rowOff>114300</xdr:rowOff>
    </xdr:from>
    <xdr:to>
      <xdr:col>7</xdr:col>
      <xdr:colOff>733425</xdr:colOff>
      <xdr:row>28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E212C6-6BB6-498D-855A-1D527223E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7</xdr:row>
      <xdr:rowOff>176212</xdr:rowOff>
    </xdr:from>
    <xdr:to>
      <xdr:col>9</xdr:col>
      <xdr:colOff>742950</xdr:colOff>
      <xdr:row>22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176212</xdr:rowOff>
    </xdr:from>
    <xdr:to>
      <xdr:col>10</xdr:col>
      <xdr:colOff>752475</xdr:colOff>
      <xdr:row>22</xdr:row>
      <xdr:rowOff>147637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A91906E-E8B9-4E94-B6C8-82B081B6D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147637</xdr:rowOff>
    </xdr:from>
    <xdr:to>
      <xdr:col>11</xdr:col>
      <xdr:colOff>0</xdr:colOff>
      <xdr:row>24</xdr:row>
      <xdr:rowOff>119062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8623471-A7FF-4A4D-94FC-242D00EC6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7</xdr:row>
      <xdr:rowOff>185737</xdr:rowOff>
    </xdr:from>
    <xdr:to>
      <xdr:col>11</xdr:col>
      <xdr:colOff>19050</xdr:colOff>
      <xdr:row>23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EC3573-8F61-4FB3-8261-7359F7862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7</xdr:row>
      <xdr:rowOff>185737</xdr:rowOff>
    </xdr:from>
    <xdr:to>
      <xdr:col>9</xdr:col>
      <xdr:colOff>0</xdr:colOff>
      <xdr:row>23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688EC3D-ABAB-422E-B102-95E6D6FAD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12</xdr:col>
      <xdr:colOff>396</xdr:colOff>
      <xdr:row>23</xdr:row>
      <xdr:rowOff>76438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59B91BD-E78E-44DD-9248-CA1354F5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1733550"/>
          <a:ext cx="4572396" cy="2743438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64890702-931A-45E6-97AF-D585CDDC0DD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1C2810F-68F3-47EC-9482-7349E3D829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01D916A5-2833-43A6-B845-8E887FE0067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784CE2C-1186-4571-B3C3-9E198AD1B842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0</xdr:rowOff>
    </xdr:from>
    <xdr:to>
      <xdr:col>9</xdr:col>
      <xdr:colOff>47625</xdr:colOff>
      <xdr:row>24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185737</xdr:rowOff>
    </xdr:from>
    <xdr:to>
      <xdr:col>10</xdr:col>
      <xdr:colOff>752475</xdr:colOff>
      <xdr:row>21</xdr:row>
      <xdr:rowOff>157162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44E5509-CBFF-43D4-8A3B-1E0214705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6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176212</xdr:rowOff>
    </xdr:from>
    <xdr:to>
      <xdr:col>10</xdr:col>
      <xdr:colOff>0</xdr:colOff>
      <xdr:row>20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DB4520-E174-4217-8D1F-B05426F95A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68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9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100012</xdr:rowOff>
    </xdr:from>
    <xdr:to>
      <xdr:col>3</xdr:col>
      <xdr:colOff>735900</xdr:colOff>
      <xdr:row>28</xdr:row>
      <xdr:rowOff>29212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9D074474-2E50-4779-B571-B8191700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4</xdr:col>
      <xdr:colOff>276225</xdr:colOff>
      <xdr:row>29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8</xdr:col>
      <xdr:colOff>658689</xdr:colOff>
      <xdr:row>23</xdr:row>
      <xdr:rowOff>118740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DCB643A-9E1D-49FA-AB36-D067B7DEF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04900"/>
          <a:ext cx="3706689" cy="287146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29</xdr:row>
      <xdr:rowOff>91124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1</xdr:col>
      <xdr:colOff>714374</xdr:colOff>
      <xdr:row>26</xdr:row>
      <xdr:rowOff>43499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16</xdr:row>
      <xdr:rowOff>57150</xdr:rowOff>
    </xdr:from>
    <xdr:to>
      <xdr:col>5</xdr:col>
      <xdr:colOff>266700</xdr:colOff>
      <xdr:row>32</xdr:row>
      <xdr:rowOff>118110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74D192-2981-42BB-83F8-4BAFB59C6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66036</xdr:colOff>
      <xdr:row>20</xdr:row>
      <xdr:rowOff>145438</xdr:rowOff>
    </xdr:from>
    <xdr:to>
      <xdr:col>4</xdr:col>
      <xdr:colOff>478086</xdr:colOff>
      <xdr:row>36</xdr:row>
      <xdr:rowOff>48512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F01F640-C138-4FD3-9284-ABE64B1F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356235</xdr:colOff>
      <xdr:row>20</xdr:row>
      <xdr:rowOff>49632</xdr:rowOff>
    </xdr:from>
    <xdr:to>
      <xdr:col>4</xdr:col>
      <xdr:colOff>711135</xdr:colOff>
      <xdr:row>35</xdr:row>
      <xdr:rowOff>127422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4B09D93-79A0-4957-9D26-4B1B2F62A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85275</xdr:colOff>
      <xdr:row>12</xdr:row>
      <xdr:rowOff>99169</xdr:rowOff>
    </xdr:from>
    <xdr:to>
      <xdr:col>5</xdr:col>
      <xdr:colOff>151275</xdr:colOff>
      <xdr:row>27</xdr:row>
      <xdr:rowOff>133144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0F84151-2148-4FF4-B78A-4E7832798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70035</xdr:colOff>
      <xdr:row>12</xdr:row>
      <xdr:rowOff>144889</xdr:rowOff>
    </xdr:from>
    <xdr:to>
      <xdr:col>5</xdr:col>
      <xdr:colOff>40785</xdr:colOff>
      <xdr:row>28</xdr:row>
      <xdr:rowOff>3604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42D6D19-8DB8-47F3-A60B-C230D338F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</xdr:colOff>
      <xdr:row>20</xdr:row>
      <xdr:rowOff>60960</xdr:rowOff>
    </xdr:from>
    <xdr:to>
      <xdr:col>2</xdr:col>
      <xdr:colOff>1604580</xdr:colOff>
      <xdr:row>35</xdr:row>
      <xdr:rowOff>146370</xdr:rowOff>
    </xdr:to>
    <xdr:graphicFrame macro="">
      <xdr:nvGraphicFramePr>
        <xdr:cNvPr id="51" name="Diagram 2">
          <a:extLst>
            <a:ext uri="{FF2B5EF4-FFF2-40B4-BE49-F238E27FC236}">
              <a16:creationId xmlns:a16="http://schemas.microsoft.com/office/drawing/2014/main" id="{619FB15C-A900-4162-828D-597B4BC0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6</xdr:row>
      <xdr:rowOff>60960</xdr:rowOff>
    </xdr:from>
    <xdr:to>
      <xdr:col>11</xdr:col>
      <xdr:colOff>624840</xdr:colOff>
      <xdr:row>12</xdr:row>
      <xdr:rowOff>66360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BB4F46-A0CA-44FF-A49B-B282DA9DA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5</xdr:col>
      <xdr:colOff>683075</xdr:colOff>
      <xdr:row>25</xdr:row>
      <xdr:rowOff>146541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CD4C37C-DFA5-4954-BF0D-41DF2E7CC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590675"/>
          <a:ext cx="3731075" cy="273734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3</xdr:row>
      <xdr:rowOff>47625</xdr:rowOff>
    </xdr:from>
    <xdr:to>
      <xdr:col>11</xdr:col>
      <xdr:colOff>1233</xdr:colOff>
      <xdr:row>18</xdr:row>
      <xdr:rowOff>122184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5300261-BD2F-443F-A46E-519EA3095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5400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8</xdr:row>
      <xdr:rowOff>99060</xdr:rowOff>
    </xdr:from>
    <xdr:to>
      <xdr:col>14</xdr:col>
      <xdr:colOff>597539</xdr:colOff>
      <xdr:row>21</xdr:row>
      <xdr:rowOff>104460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19</xdr:row>
      <xdr:rowOff>47625</xdr:rowOff>
    </xdr:from>
    <xdr:to>
      <xdr:col>2</xdr:col>
      <xdr:colOff>923926</xdr:colOff>
      <xdr:row>33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13</xdr:row>
      <xdr:rowOff>66675</xdr:rowOff>
    </xdr:from>
    <xdr:to>
      <xdr:col>5</xdr:col>
      <xdr:colOff>638175</xdr:colOff>
      <xdr:row>29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1E43C0-C310-403B-8DFF-2912BE035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4</xdr:col>
      <xdr:colOff>657225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13</xdr:row>
      <xdr:rowOff>66675</xdr:rowOff>
    </xdr:from>
    <xdr:to>
      <xdr:col>5</xdr:col>
      <xdr:colOff>638175</xdr:colOff>
      <xdr:row>29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152400</xdr:rowOff>
    </xdr:from>
    <xdr:to>
      <xdr:col>10</xdr:col>
      <xdr:colOff>685800</xdr:colOff>
      <xdr:row>25</xdr:row>
      <xdr:rowOff>142875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NRAPSEK/Delte%20dokumenter/General/Diverse/Bank%20-%20Resultat%20og%20N&#248;kkeltall/2021%204.kvartal/Banker4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NRAPSEK/Delte%20dokumenter/General/SDS/skadeforsikring_resultatrapport/Resultatrapport_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NRAPSEK/Delte%20dokumenter/General/SDS/skadeforsikring_resultatrapport/Resultatrapport_tabell_figur%20-%20ko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"/>
      <sheetName val="SMN"/>
      <sheetName val="Vest"/>
      <sheetName val="SNN"/>
      <sheetName val="SR"/>
      <sheetName val="Sør"/>
      <sheetName val="Hedmark"/>
      <sheetName val="Bank1"/>
      <sheetName val="Nordea"/>
      <sheetName val="DNB"/>
      <sheetName val="BN"/>
      <sheetName val="Storebrand"/>
      <sheetName val="Øst"/>
      <sheetName val="Sandnes"/>
      <sheetName val="Møre"/>
      <sheetName val="BuskVest"/>
      <sheetName val="Telemark"/>
      <sheetName val="SognFjord"/>
      <sheetName val="Santander"/>
      <sheetName val="Sbanken"/>
      <sheetName val="ØstfoldAker"/>
      <sheetName val="Totens"/>
      <sheetName val="Fana"/>
      <sheetName val="Gjensidige"/>
      <sheetName val="Ringerike"/>
      <sheetName val="LKB"/>
      <sheetName val="KLP"/>
      <sheetName val="Nordvest"/>
      <sheetName val="OBOS"/>
      <sheetName val="Norwegian"/>
      <sheetName val="Pareto"/>
      <sheetName val="Jæren"/>
      <sheetName val="Haugesund"/>
      <sheetName val="Halling"/>
      <sheetName val="Aurskog"/>
      <sheetName val="Komplett"/>
      <sheetName val="Skagerrak"/>
      <sheetName val="Orkla"/>
      <sheetName val="Skue"/>
      <sheetName val="Modum"/>
      <sheetName val="SøreSunn"/>
      <sheetName val="Skudenes"/>
      <sheetName val="Spareskilling"/>
      <sheetName val="Jernbane"/>
      <sheetName val="Romerike"/>
      <sheetName val="Askim"/>
      <sheetName val="Melhus"/>
      <sheetName val="68Nord"/>
      <sheetName val="Gudbrand"/>
      <sheetName val="Helgeland"/>
      <sheetName val="Over10Sum"/>
      <sheetName val="Under10Sum"/>
      <sheetName val="Samletabeller "/>
      <sheetName val="Resultat-tidsserier"/>
      <sheetName val="Store"/>
      <sheetName val="Mellomstore"/>
      <sheetName val="Mindre"/>
      <sheetName val="BM-vekst"/>
      <sheetName val="PM-vekst"/>
      <sheetName val="Innskuddsdekning"/>
      <sheetName val="Gruppefigurer"/>
      <sheetName val="KI-rate"/>
      <sheetName val="Kvartalsvis"/>
      <sheetName val="Underskudd"/>
      <sheetName val="Utl. filialer"/>
      <sheetName val="7 Største"/>
      <sheetName val="Div bakgrunn"/>
      <sheetName val="Indikatorer"/>
      <sheetName val="Indik.-tabell"/>
      <sheetName val="Markedsandeler"/>
      <sheetName val="Kladd"/>
      <sheetName val="Mod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07">
          <cell r="P107" t="str">
            <v>Alle</v>
          </cell>
          <cell r="Q107" t="str">
            <v>Store</v>
          </cell>
          <cell r="R107" t="str">
            <v>Mellomstore</v>
          </cell>
          <cell r="S107" t="str">
            <v>Mindre</v>
          </cell>
        </row>
        <row r="112">
          <cell r="O112">
            <v>43830</v>
          </cell>
          <cell r="P112">
            <v>1.6699004515234417</v>
          </cell>
          <cell r="Q112">
            <v>1.368356921292269</v>
          </cell>
          <cell r="R112">
            <v>2.2979678524833735</v>
          </cell>
          <cell r="S112">
            <v>1.852812229605741</v>
          </cell>
        </row>
        <row r="113">
          <cell r="O113">
            <v>43921</v>
          </cell>
          <cell r="P113">
            <v>2.0569252788066779</v>
          </cell>
          <cell r="Q113">
            <v>1.7796056022029987</v>
          </cell>
          <cell r="R113">
            <v>2.6074798844490701</v>
          </cell>
          <cell r="S113">
            <v>2.7113134407790174</v>
          </cell>
        </row>
        <row r="114">
          <cell r="O114">
            <v>44012</v>
          </cell>
          <cell r="P114">
            <v>2.2203096132009996</v>
          </cell>
          <cell r="Q114">
            <v>2.0322420989079593</v>
          </cell>
          <cell r="R114">
            <v>2.5253127208797705</v>
          </cell>
          <cell r="S114">
            <v>2.8892992516279516</v>
          </cell>
        </row>
        <row r="115">
          <cell r="O115">
            <v>44104</v>
          </cell>
          <cell r="P115">
            <v>2.2769530321579294</v>
          </cell>
          <cell r="Q115">
            <v>2.0961010887673144</v>
          </cell>
          <cell r="R115">
            <v>2.5601410774427227</v>
          </cell>
          <cell r="S115">
            <v>2.9559091085046263</v>
          </cell>
        </row>
        <row r="116">
          <cell r="O116">
            <v>44196</v>
          </cell>
          <cell r="P116">
            <v>2.1141925690581416</v>
          </cell>
          <cell r="Q116">
            <v>1.8402911154119093</v>
          </cell>
          <cell r="R116">
            <v>2.5527150923458168</v>
          </cell>
          <cell r="S116">
            <v>3.0754485508357616</v>
          </cell>
        </row>
        <row r="117">
          <cell r="O117">
            <v>44286</v>
          </cell>
          <cell r="P117">
            <v>2.1266992934924733</v>
          </cell>
          <cell r="Q117">
            <v>2.000562937419418</v>
          </cell>
          <cell r="R117">
            <v>2.4697211469482321</v>
          </cell>
          <cell r="S117">
            <v>1.9805314689854696</v>
          </cell>
        </row>
        <row r="118">
          <cell r="O118">
            <v>44377</v>
          </cell>
          <cell r="P118">
            <v>2.0250329708110444</v>
          </cell>
          <cell r="Q118">
            <v>1.856713671724838</v>
          </cell>
          <cell r="R118">
            <v>2.445282866175476</v>
          </cell>
          <cell r="S118">
            <v>1.9436843736942135</v>
          </cell>
        </row>
        <row r="119">
          <cell r="O119">
            <v>44469</v>
          </cell>
          <cell r="P119">
            <v>1.973687030732733</v>
          </cell>
          <cell r="Q119">
            <v>1.8924716489574045</v>
          </cell>
          <cell r="R119">
            <v>2.1819853222997021</v>
          </cell>
          <cell r="S119">
            <v>1.8968343610050233</v>
          </cell>
        </row>
        <row r="120">
          <cell r="O120">
            <v>44561</v>
          </cell>
          <cell r="P120">
            <v>1.8255268706513474</v>
          </cell>
          <cell r="Q120">
            <v>1.750339607725707</v>
          </cell>
          <cell r="R120">
            <v>2.0117223521216925</v>
          </cell>
          <cell r="S120">
            <v>1.7849606834956808</v>
          </cell>
        </row>
        <row r="121">
          <cell r="P121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tabell"/>
      <sheetName val="BakgrunnsdataResTabell"/>
      <sheetName val="NegativeResultater"/>
      <sheetName val="Figur1"/>
      <sheetName val="Figur2"/>
      <sheetName val="Figur3"/>
      <sheetName val="Figur4"/>
      <sheetName val="Figur5"/>
      <sheetName val="BalTabell"/>
      <sheetName val="BalFig6"/>
      <sheetName val="SKKProsent"/>
    </sheetNames>
    <sheetDataSet>
      <sheetData sheetId="0"/>
      <sheetData sheetId="1"/>
      <sheetData sheetId="2"/>
      <sheetData sheetId="3"/>
      <sheetData sheetId="4">
        <row r="25">
          <cell r="C25">
            <v>1.0340566016776209</v>
          </cell>
          <cell r="D25">
            <v>0.38099477913917379</v>
          </cell>
          <cell r="E25">
            <v>0.19303009287047629</v>
          </cell>
          <cell r="F25">
            <v>0.51709046701177197</v>
          </cell>
          <cell r="G25">
            <v>0.18412481889483279</v>
          </cell>
        </row>
        <row r="29">
          <cell r="C29">
            <v>0.70668119350966063</v>
          </cell>
          <cell r="D29">
            <v>0.56116993775874091</v>
          </cell>
          <cell r="E29">
            <v>-0.1112913482802154</v>
          </cell>
          <cell r="F29">
            <v>1.249244848113886</v>
          </cell>
          <cell r="G29">
            <v>0.18340406427735381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tabell"/>
      <sheetName val="Negative resultater"/>
      <sheetName val="Figur 1"/>
      <sheetName val="Figur 2"/>
      <sheetName val="Figur 3"/>
      <sheetName val="Figur4"/>
      <sheetName val="Figur5"/>
      <sheetName val="Balansetabell"/>
      <sheetName val="Figur6"/>
    </sheetNames>
    <sheetDataSet>
      <sheetData sheetId="0"/>
      <sheetData sheetId="1"/>
      <sheetData sheetId="2"/>
      <sheetData sheetId="3">
        <row r="7">
          <cell r="B7" t="str">
            <v>Renteinntekter rentebærende verdipapirer</v>
          </cell>
          <cell r="C7" t="str">
            <v>Verdiendring aksjer mv.</v>
          </cell>
          <cell r="D7" t="str">
            <v>Verdiendring rentebærende verdipapirer</v>
          </cell>
          <cell r="E7" t="str">
            <v>Realisert gevinst aksjer mv.</v>
          </cell>
          <cell r="F7" t="str">
            <v>Realisert gevinst obligasjoner mv.</v>
          </cell>
        </row>
        <row r="8">
          <cell r="A8">
            <v>2021</v>
          </cell>
          <cell r="B8">
            <v>0.70668119350966063</v>
          </cell>
          <cell r="C8">
            <v>0.56116993775874091</v>
          </cell>
          <cell r="D8">
            <v>-0.1112913482802154</v>
          </cell>
          <cell r="E8">
            <v>1.249244848113886</v>
          </cell>
          <cell r="F8">
            <v>0.18340406427735381</v>
          </cell>
        </row>
        <row r="9">
          <cell r="A9">
            <v>2020</v>
          </cell>
          <cell r="B9">
            <v>1.0340566016776209</v>
          </cell>
          <cell r="C9">
            <v>0.38099477913917379</v>
          </cell>
          <cell r="D9">
            <v>0.19303009287047629</v>
          </cell>
          <cell r="E9">
            <v>0.51709046701177197</v>
          </cell>
          <cell r="F9">
            <v>0.18412481889483279</v>
          </cell>
        </row>
      </sheetData>
      <sheetData sheetId="4"/>
      <sheetData sheetId="5">
        <row r="6">
          <cell r="A6">
            <v>17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98FC-01E1-4001-AD4D-AB64C15B708F}">
  <dimension ref="A1:G28"/>
  <sheetViews>
    <sheetView tabSelected="1"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129</v>
      </c>
    </row>
    <row r="2" spans="1:7" x14ac:dyDescent="0.2">
      <c r="A2" s="1" t="s">
        <v>2</v>
      </c>
      <c r="B2" s="1" t="s">
        <v>3</v>
      </c>
    </row>
    <row r="7" spans="1:7" ht="15" x14ac:dyDescent="0.25">
      <c r="B7" s="50" t="s">
        <v>133</v>
      </c>
      <c r="C7" s="50" t="s">
        <v>134</v>
      </c>
      <c r="D7" s="50" t="s">
        <v>135</v>
      </c>
    </row>
    <row r="8" spans="1:7" ht="15" x14ac:dyDescent="0.25">
      <c r="A8" s="51">
        <v>37256</v>
      </c>
      <c r="B8" s="8">
        <v>69.989999999999995</v>
      </c>
      <c r="C8" s="8">
        <v>22.14</v>
      </c>
      <c r="D8" s="8">
        <v>7.88</v>
      </c>
      <c r="E8" s="8"/>
      <c r="F8" s="8"/>
      <c r="G8" s="8"/>
    </row>
    <row r="9" spans="1:7" ht="15" x14ac:dyDescent="0.25">
      <c r="A9" s="51">
        <v>37621</v>
      </c>
      <c r="B9" s="8">
        <v>70.34</v>
      </c>
      <c r="C9" s="8">
        <v>22.4</v>
      </c>
      <c r="D9" s="8">
        <v>7.26</v>
      </c>
      <c r="E9" s="8"/>
      <c r="F9" s="8"/>
      <c r="G9" s="8"/>
    </row>
    <row r="10" spans="1:7" ht="15" x14ac:dyDescent="0.25">
      <c r="A10" s="51">
        <v>37986</v>
      </c>
      <c r="B10" s="8">
        <v>70.489999999999995</v>
      </c>
      <c r="C10" s="8">
        <v>21.66</v>
      </c>
      <c r="D10" s="8">
        <v>7.85</v>
      </c>
      <c r="E10" s="8"/>
      <c r="F10" s="8"/>
      <c r="G10" s="8"/>
    </row>
    <row r="11" spans="1:7" ht="15" x14ac:dyDescent="0.25">
      <c r="A11" s="51">
        <v>38352</v>
      </c>
      <c r="B11" s="8">
        <v>66.489999999999995</v>
      </c>
      <c r="C11" s="8">
        <v>25</v>
      </c>
      <c r="D11" s="8">
        <v>8.51</v>
      </c>
      <c r="E11" s="8"/>
      <c r="F11" s="8"/>
      <c r="G11" s="8"/>
    </row>
    <row r="12" spans="1:7" ht="15" x14ac:dyDescent="0.25">
      <c r="A12" s="51">
        <v>38717</v>
      </c>
      <c r="B12" s="8">
        <v>60.04</v>
      </c>
      <c r="C12" s="8">
        <v>30.39</v>
      </c>
      <c r="D12" s="8">
        <v>9.57</v>
      </c>
      <c r="E12" s="8"/>
      <c r="F12" s="8"/>
      <c r="G12" s="8"/>
    </row>
    <row r="13" spans="1:7" ht="15" x14ac:dyDescent="0.25">
      <c r="A13" s="51">
        <v>39082</v>
      </c>
      <c r="B13" s="8">
        <v>59.28</v>
      </c>
      <c r="C13" s="8">
        <v>29.95</v>
      </c>
      <c r="D13" s="8">
        <v>10.76</v>
      </c>
      <c r="E13" s="8"/>
      <c r="F13" s="8"/>
      <c r="G13" s="8"/>
    </row>
    <row r="14" spans="1:7" ht="15" x14ac:dyDescent="0.25">
      <c r="A14" s="51">
        <v>39447</v>
      </c>
      <c r="B14" s="8">
        <v>58.07</v>
      </c>
      <c r="C14" s="8">
        <v>24.2</v>
      </c>
      <c r="D14" s="8">
        <v>17.73</v>
      </c>
      <c r="E14" s="8"/>
      <c r="F14" s="8"/>
      <c r="G14" s="8"/>
    </row>
    <row r="15" spans="1:7" ht="15" x14ac:dyDescent="0.25">
      <c r="A15" s="51">
        <v>39813</v>
      </c>
      <c r="B15" s="8">
        <v>59.43</v>
      </c>
      <c r="C15" s="8">
        <v>21.04</v>
      </c>
      <c r="D15" s="8">
        <v>19.53</v>
      </c>
      <c r="E15" s="8"/>
      <c r="F15" s="8"/>
      <c r="G15" s="8"/>
    </row>
    <row r="16" spans="1:7" ht="15" x14ac:dyDescent="0.25">
      <c r="A16" s="51">
        <v>40178</v>
      </c>
      <c r="B16" s="8">
        <v>61.36</v>
      </c>
      <c r="C16" s="8">
        <v>20.079999999999998</v>
      </c>
      <c r="D16" s="8">
        <v>18.559999999999999</v>
      </c>
      <c r="E16" s="8"/>
      <c r="F16" s="8"/>
      <c r="G16" s="8"/>
    </row>
    <row r="17" spans="1:7" ht="15" x14ac:dyDescent="0.25">
      <c r="A17" s="51">
        <v>40543</v>
      </c>
      <c r="B17" s="8">
        <v>62.71</v>
      </c>
      <c r="C17" s="8">
        <v>19.41</v>
      </c>
      <c r="D17" s="8">
        <v>17.88</v>
      </c>
      <c r="E17" s="8"/>
      <c r="F17" s="8"/>
      <c r="G17" s="8"/>
    </row>
    <row r="18" spans="1:7" ht="15" x14ac:dyDescent="0.25">
      <c r="A18" s="51">
        <v>40908</v>
      </c>
      <c r="B18" s="8">
        <v>64.22</v>
      </c>
      <c r="C18" s="8">
        <v>18.66</v>
      </c>
      <c r="D18" s="8">
        <v>17.13</v>
      </c>
      <c r="E18" s="8"/>
      <c r="F18" s="8"/>
      <c r="G18" s="8"/>
    </row>
    <row r="19" spans="1:7" ht="15" x14ac:dyDescent="0.25">
      <c r="A19" s="51">
        <v>41274</v>
      </c>
      <c r="B19" s="8">
        <v>64.84</v>
      </c>
      <c r="C19" s="8">
        <v>17.72</v>
      </c>
      <c r="D19" s="8">
        <v>17.45</v>
      </c>
      <c r="E19" s="8"/>
      <c r="F19" s="8"/>
      <c r="G19" s="8"/>
    </row>
    <row r="20" spans="1:7" ht="15" x14ac:dyDescent="0.25">
      <c r="A20" s="51">
        <v>41639</v>
      </c>
      <c r="B20" s="8">
        <v>64.760000000000005</v>
      </c>
      <c r="C20" s="8">
        <v>17.72</v>
      </c>
      <c r="D20" s="8">
        <v>17.53</v>
      </c>
      <c r="E20" s="8"/>
      <c r="F20" s="8"/>
      <c r="G20" s="8"/>
    </row>
    <row r="21" spans="1:7" ht="15" x14ac:dyDescent="0.25">
      <c r="A21" s="51">
        <v>42004</v>
      </c>
      <c r="B21" s="8">
        <v>63.96</v>
      </c>
      <c r="C21" s="8">
        <v>17.66</v>
      </c>
      <c r="D21" s="8">
        <v>18.38</v>
      </c>
      <c r="E21" s="8"/>
      <c r="F21" s="8"/>
      <c r="G21" s="8"/>
    </row>
    <row r="22" spans="1:7" ht="15" x14ac:dyDescent="0.25">
      <c r="A22" s="51">
        <v>42369</v>
      </c>
      <c r="B22" s="8">
        <v>62.57</v>
      </c>
      <c r="C22" s="8">
        <v>16.46</v>
      </c>
      <c r="D22" s="8">
        <v>20.98</v>
      </c>
      <c r="E22" s="8"/>
      <c r="F22" s="8"/>
      <c r="G22" s="8"/>
    </row>
    <row r="23" spans="1:7" ht="15" x14ac:dyDescent="0.25">
      <c r="A23" s="51">
        <v>42735</v>
      </c>
      <c r="B23" s="8">
        <v>62.64</v>
      </c>
      <c r="C23" s="8">
        <v>15.76</v>
      </c>
      <c r="D23" s="8">
        <v>21.61</v>
      </c>
      <c r="E23" s="8"/>
      <c r="F23" s="8"/>
      <c r="G23" s="8"/>
    </row>
    <row r="24" spans="1:7" ht="15" x14ac:dyDescent="0.25">
      <c r="A24" s="51">
        <v>43100</v>
      </c>
      <c r="B24" s="8">
        <v>61.29</v>
      </c>
      <c r="C24" s="8">
        <v>3.28</v>
      </c>
      <c r="D24" s="8">
        <v>35.43</v>
      </c>
      <c r="E24" s="8"/>
      <c r="F24" s="8"/>
      <c r="G24" s="8"/>
    </row>
    <row r="25" spans="1:7" ht="15" x14ac:dyDescent="0.25">
      <c r="A25" s="51">
        <v>43465</v>
      </c>
      <c r="B25" s="8">
        <v>61.6</v>
      </c>
      <c r="C25" s="8">
        <v>3.57</v>
      </c>
      <c r="D25" s="8">
        <v>34.83</v>
      </c>
      <c r="E25" s="8"/>
      <c r="F25" s="8"/>
      <c r="G25" s="8"/>
    </row>
    <row r="26" spans="1:7" ht="15" x14ac:dyDescent="0.25">
      <c r="A26" s="51">
        <v>43830</v>
      </c>
      <c r="B26" s="8">
        <v>61.72</v>
      </c>
      <c r="C26" s="8">
        <v>3.65</v>
      </c>
      <c r="D26" s="8">
        <v>34.64</v>
      </c>
      <c r="E26" s="8"/>
      <c r="F26" s="8"/>
      <c r="G26" s="8"/>
    </row>
    <row r="27" spans="1:7" ht="15" x14ac:dyDescent="0.25">
      <c r="A27" s="51">
        <v>44196</v>
      </c>
      <c r="B27" s="8">
        <v>62.3</v>
      </c>
      <c r="C27" s="8">
        <v>3.65</v>
      </c>
      <c r="D27" s="8">
        <v>34.049999999999997</v>
      </c>
      <c r="E27" s="8"/>
      <c r="F27" s="8"/>
      <c r="G27" s="8"/>
    </row>
    <row r="28" spans="1:7" ht="15" x14ac:dyDescent="0.25">
      <c r="A28" s="51">
        <v>44561</v>
      </c>
      <c r="B28" s="65">
        <v>63.25</v>
      </c>
      <c r="C28" s="65">
        <v>3.4</v>
      </c>
      <c r="D28" s="65">
        <v>33.35</v>
      </c>
      <c r="E28" s="8"/>
      <c r="F28" s="8"/>
      <c r="G28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1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4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7"/>
      <c r="B6" s="8"/>
      <c r="C6" s="8"/>
      <c r="E6" s="8"/>
      <c r="F6" s="8"/>
    </row>
    <row r="7" spans="1:6" x14ac:dyDescent="0.2">
      <c r="A7" s="7">
        <v>42369</v>
      </c>
      <c r="B7" s="8">
        <v>3.51</v>
      </c>
      <c r="C7" s="8">
        <v>9.43</v>
      </c>
      <c r="E7" s="8"/>
      <c r="F7" s="8"/>
    </row>
    <row r="8" spans="1:6" x14ac:dyDescent="0.2">
      <c r="A8" s="7">
        <v>42460</v>
      </c>
      <c r="B8" s="8">
        <v>1.83</v>
      </c>
      <c r="C8" s="8">
        <v>9.84</v>
      </c>
      <c r="E8" s="8"/>
      <c r="F8" s="8"/>
    </row>
    <row r="9" spans="1:6" x14ac:dyDescent="0.2">
      <c r="A9" s="7">
        <v>42551</v>
      </c>
      <c r="B9" s="8">
        <v>2.0299999999999998</v>
      </c>
      <c r="C9" s="8">
        <v>8.94</v>
      </c>
      <c r="E9" s="8"/>
      <c r="F9" s="8"/>
    </row>
    <row r="10" spans="1:6" x14ac:dyDescent="0.2">
      <c r="A10" s="7">
        <v>42643</v>
      </c>
      <c r="B10" s="8">
        <v>0.84</v>
      </c>
      <c r="C10" s="8">
        <v>6.2</v>
      </c>
      <c r="E10" s="8"/>
      <c r="F10" s="8"/>
    </row>
    <row r="11" spans="1:6" x14ac:dyDescent="0.2">
      <c r="A11" s="7">
        <v>42735</v>
      </c>
      <c r="B11" s="8">
        <v>1.81</v>
      </c>
      <c r="C11" s="8">
        <v>1.1000000000000001</v>
      </c>
      <c r="E11" s="8"/>
      <c r="F11" s="8"/>
    </row>
    <row r="12" spans="1:6" x14ac:dyDescent="0.2">
      <c r="A12" s="7">
        <v>42825</v>
      </c>
      <c r="B12" s="8">
        <v>3.97</v>
      </c>
      <c r="C12" s="8">
        <v>1.38</v>
      </c>
      <c r="E12" s="8"/>
      <c r="F12" s="8"/>
    </row>
    <row r="13" spans="1:6" x14ac:dyDescent="0.2">
      <c r="A13" s="7">
        <v>42916</v>
      </c>
      <c r="B13" s="8">
        <v>4.54</v>
      </c>
      <c r="C13" s="8">
        <v>4.08</v>
      </c>
      <c r="E13" s="8"/>
      <c r="F13" s="8"/>
    </row>
    <row r="14" spans="1:6" x14ac:dyDescent="0.2">
      <c r="A14" s="7">
        <v>43008</v>
      </c>
      <c r="B14" s="8">
        <v>4.5</v>
      </c>
      <c r="C14" s="8">
        <v>4.6100000000000003</v>
      </c>
      <c r="E14" s="8"/>
      <c r="F14" s="8"/>
    </row>
    <row r="15" spans="1:6" x14ac:dyDescent="0.2">
      <c r="A15" s="7">
        <v>43100</v>
      </c>
      <c r="B15" s="8">
        <v>5.23</v>
      </c>
      <c r="C15" s="8">
        <v>10.5</v>
      </c>
      <c r="E15" s="8"/>
      <c r="F15" s="8"/>
    </row>
    <row r="16" spans="1:6" x14ac:dyDescent="0.2">
      <c r="A16" s="7">
        <v>43190</v>
      </c>
      <c r="B16" s="8">
        <v>4.6900000000000004</v>
      </c>
      <c r="C16" s="8">
        <v>8.7200000000000006</v>
      </c>
      <c r="E16" s="8"/>
      <c r="F16" s="8"/>
    </row>
    <row r="17" spans="1:6" x14ac:dyDescent="0.2">
      <c r="A17" s="7">
        <v>43281</v>
      </c>
      <c r="B17" s="8">
        <v>6.25</v>
      </c>
      <c r="C17" s="8">
        <v>5.94</v>
      </c>
      <c r="E17" s="8"/>
      <c r="F17" s="8"/>
    </row>
    <row r="18" spans="1:6" x14ac:dyDescent="0.2">
      <c r="A18" s="7">
        <v>43373</v>
      </c>
      <c r="B18" s="8">
        <v>6.07</v>
      </c>
      <c r="C18" s="8">
        <v>5.46</v>
      </c>
      <c r="E18" s="8"/>
      <c r="F18" s="8"/>
    </row>
    <row r="19" spans="1:6" x14ac:dyDescent="0.2">
      <c r="A19" s="7">
        <v>43465</v>
      </c>
      <c r="B19" s="8">
        <v>8.1199999999999992</v>
      </c>
      <c r="C19" s="8">
        <v>1.76</v>
      </c>
      <c r="E19" s="8"/>
      <c r="F19" s="8"/>
    </row>
    <row r="20" spans="1:6" x14ac:dyDescent="0.2">
      <c r="A20" s="7">
        <v>43555</v>
      </c>
      <c r="B20" s="8">
        <v>7.39</v>
      </c>
      <c r="C20" s="8">
        <v>3.49</v>
      </c>
      <c r="E20" s="8"/>
      <c r="F20" s="8"/>
    </row>
    <row r="21" spans="1:6" x14ac:dyDescent="0.2">
      <c r="A21" s="7">
        <v>43646</v>
      </c>
      <c r="B21" s="8">
        <v>5.88</v>
      </c>
      <c r="C21" s="8">
        <v>4.0999999999999996</v>
      </c>
      <c r="E21" s="8"/>
      <c r="F21" s="8"/>
    </row>
    <row r="22" spans="1:6" x14ac:dyDescent="0.2">
      <c r="A22" s="7">
        <v>43738</v>
      </c>
      <c r="B22" s="8">
        <v>8.59</v>
      </c>
      <c r="C22" s="8">
        <v>5.48</v>
      </c>
      <c r="E22" s="8"/>
      <c r="F22" s="8"/>
    </row>
    <row r="23" spans="1:6" x14ac:dyDescent="0.2">
      <c r="A23" s="7">
        <v>43830</v>
      </c>
      <c r="B23" s="8">
        <v>6.81</v>
      </c>
      <c r="C23" s="8">
        <v>5.84</v>
      </c>
      <c r="E23" s="8"/>
      <c r="F23" s="8"/>
    </row>
    <row r="24" spans="1:6" x14ac:dyDescent="0.2">
      <c r="A24" s="7">
        <v>43921</v>
      </c>
      <c r="B24" s="8">
        <v>7.27</v>
      </c>
      <c r="C24" s="8">
        <v>9.02</v>
      </c>
      <c r="E24" s="8"/>
      <c r="F24" s="8"/>
    </row>
    <row r="25" spans="1:6" x14ac:dyDescent="0.2">
      <c r="A25" s="7">
        <v>44012</v>
      </c>
      <c r="B25" s="8">
        <v>5.9</v>
      </c>
      <c r="C25" s="8">
        <v>5.49</v>
      </c>
      <c r="E25" s="8"/>
      <c r="F25" s="8"/>
    </row>
    <row r="26" spans="1:6" x14ac:dyDescent="0.2">
      <c r="A26" s="7">
        <v>44104</v>
      </c>
      <c r="B26" s="8">
        <v>5.0599999999999996</v>
      </c>
      <c r="C26" s="8">
        <v>4.1900000000000004</v>
      </c>
      <c r="E26" s="8"/>
      <c r="F26" s="8"/>
    </row>
    <row r="27" spans="1:6" x14ac:dyDescent="0.2">
      <c r="A27" s="7">
        <v>44196</v>
      </c>
      <c r="B27" s="8">
        <v>5.25</v>
      </c>
      <c r="C27" s="8">
        <v>1.76</v>
      </c>
      <c r="E27" s="8"/>
      <c r="F27" s="8"/>
    </row>
    <row r="28" spans="1:6" x14ac:dyDescent="0.2">
      <c r="A28" s="7">
        <v>44286</v>
      </c>
      <c r="B28" s="8">
        <v>3.39</v>
      </c>
      <c r="C28" s="8">
        <v>-0.59</v>
      </c>
      <c r="F28" s="8"/>
    </row>
    <row r="29" spans="1:6" x14ac:dyDescent="0.2">
      <c r="A29" s="7">
        <v>44377</v>
      </c>
      <c r="B29" s="8">
        <v>4.91</v>
      </c>
      <c r="C29" s="8">
        <v>0.2</v>
      </c>
      <c r="F29" s="8"/>
    </row>
    <row r="30" spans="1:6" x14ac:dyDescent="0.2">
      <c r="A30" s="7">
        <v>44469</v>
      </c>
      <c r="B30" s="8">
        <v>4.24</v>
      </c>
      <c r="C30" s="8">
        <v>1.78</v>
      </c>
      <c r="F30" s="8"/>
    </row>
    <row r="31" spans="1:6" x14ac:dyDescent="0.2">
      <c r="A31" s="7">
        <v>44561</v>
      </c>
      <c r="B31" s="8">
        <v>5.35</v>
      </c>
      <c r="C31" s="8">
        <v>2.92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>
      <selection activeCell="F16" sqref="F16"/>
    </sheetView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182</v>
      </c>
    </row>
    <row r="2" spans="1:8" x14ac:dyDescent="0.2">
      <c r="A2" s="1" t="s">
        <v>2</v>
      </c>
      <c r="B2" s="1" t="s">
        <v>3</v>
      </c>
    </row>
    <row r="3" spans="1:8" x14ac:dyDescent="0.2">
      <c r="B3" s="1" t="s">
        <v>179</v>
      </c>
    </row>
    <row r="7" spans="1:8" x14ac:dyDescent="0.2">
      <c r="B7" s="1" t="s">
        <v>180</v>
      </c>
      <c r="C7" s="56" t="s">
        <v>79</v>
      </c>
      <c r="D7" s="56" t="s">
        <v>80</v>
      </c>
      <c r="E7" s="56" t="s">
        <v>81</v>
      </c>
    </row>
    <row r="8" spans="1:8" x14ac:dyDescent="0.2">
      <c r="A8" s="92">
        <v>43830</v>
      </c>
      <c r="B8" s="1">
        <v>1.67</v>
      </c>
      <c r="C8" s="55">
        <v>1.37</v>
      </c>
      <c r="D8" s="55">
        <v>2.92</v>
      </c>
      <c r="E8" s="55">
        <v>1.85</v>
      </c>
      <c r="F8" s="18"/>
      <c r="G8" s="18"/>
      <c r="H8" s="18"/>
    </row>
    <row r="9" spans="1:8" x14ac:dyDescent="0.2">
      <c r="A9" s="54">
        <v>43921</v>
      </c>
      <c r="B9" s="1">
        <v>2.06</v>
      </c>
      <c r="C9" s="55">
        <v>1.78</v>
      </c>
      <c r="D9" s="55">
        <v>4.3</v>
      </c>
      <c r="E9" s="55">
        <v>2.71</v>
      </c>
      <c r="F9" s="18"/>
      <c r="G9" s="18"/>
      <c r="H9" s="18"/>
    </row>
    <row r="10" spans="1:8" x14ac:dyDescent="0.2">
      <c r="A10" s="54">
        <v>44012</v>
      </c>
      <c r="B10" s="1">
        <v>2.2200000000000002</v>
      </c>
      <c r="C10" s="55">
        <v>2.0299999999999998</v>
      </c>
      <c r="D10" s="55">
        <v>3.77</v>
      </c>
      <c r="E10" s="55">
        <v>2.89</v>
      </c>
      <c r="F10" s="18"/>
      <c r="G10" s="18"/>
      <c r="H10" s="18"/>
    </row>
    <row r="11" spans="1:8" x14ac:dyDescent="0.2">
      <c r="A11" s="54">
        <v>44104</v>
      </c>
      <c r="B11" s="1">
        <v>2.2799999999999998</v>
      </c>
      <c r="C11" s="55">
        <v>2.1</v>
      </c>
      <c r="D11" s="55">
        <v>3.78</v>
      </c>
      <c r="E11" s="55">
        <v>2.96</v>
      </c>
      <c r="F11" s="18"/>
      <c r="G11" s="18"/>
      <c r="H11" s="18"/>
    </row>
    <row r="12" spans="1:8" x14ac:dyDescent="0.2">
      <c r="A12" s="54">
        <v>44196</v>
      </c>
      <c r="B12" s="1">
        <v>2.11</v>
      </c>
      <c r="C12" s="55">
        <v>1.84</v>
      </c>
      <c r="D12" s="55">
        <v>3.71</v>
      </c>
      <c r="E12" s="55">
        <v>3.08</v>
      </c>
      <c r="F12" s="18"/>
      <c r="G12" s="18"/>
      <c r="H12" s="18"/>
    </row>
    <row r="13" spans="1:8" x14ac:dyDescent="0.2">
      <c r="A13" s="54">
        <v>44286</v>
      </c>
      <c r="B13" s="1">
        <v>2.13</v>
      </c>
      <c r="C13" s="18">
        <v>2</v>
      </c>
      <c r="D13" s="1">
        <v>2.4700000000000002</v>
      </c>
      <c r="E13" s="1">
        <v>1.98</v>
      </c>
    </row>
    <row r="14" spans="1:8" x14ac:dyDescent="0.2">
      <c r="A14" s="54">
        <v>44377</v>
      </c>
      <c r="B14" s="1">
        <v>2.0299999999999998</v>
      </c>
      <c r="C14" s="1">
        <v>1.86</v>
      </c>
      <c r="D14" s="1">
        <v>2.4500000000000002</v>
      </c>
      <c r="E14" s="1">
        <v>1.94</v>
      </c>
    </row>
    <row r="15" spans="1:8" x14ac:dyDescent="0.2">
      <c r="A15" s="54">
        <v>44469</v>
      </c>
      <c r="B15" s="1">
        <v>1.97</v>
      </c>
      <c r="C15" s="1">
        <v>1.89</v>
      </c>
      <c r="D15" s="1">
        <v>2.1800000000000002</v>
      </c>
      <c r="E15" s="1">
        <v>1.9</v>
      </c>
    </row>
    <row r="16" spans="1:8" x14ac:dyDescent="0.2">
      <c r="A16" s="54">
        <v>44561</v>
      </c>
      <c r="B16" s="1">
        <v>1.83</v>
      </c>
      <c r="C16" s="1">
        <v>1.75</v>
      </c>
      <c r="D16" s="1">
        <v>2.0099999999999998</v>
      </c>
      <c r="E16" s="1">
        <v>1.78</v>
      </c>
    </row>
    <row r="28" spans="1:5" x14ac:dyDescent="0.2">
      <c r="C28" s="56"/>
      <c r="D28" s="56"/>
      <c r="E28" s="56"/>
    </row>
    <row r="29" spans="1:5" x14ac:dyDescent="0.2">
      <c r="A29" s="54"/>
      <c r="C29" s="55"/>
      <c r="D29" s="55"/>
      <c r="E29" s="55"/>
    </row>
    <row r="30" spans="1:5" x14ac:dyDescent="0.2">
      <c r="A30" s="54"/>
      <c r="C30" s="55"/>
      <c r="D30" s="55"/>
      <c r="E30" s="55"/>
    </row>
    <row r="31" spans="1:5" x14ac:dyDescent="0.2">
      <c r="A31" s="54"/>
      <c r="C31" s="55"/>
      <c r="D31" s="55"/>
      <c r="E31" s="55"/>
    </row>
    <row r="32" spans="1:5" x14ac:dyDescent="0.2">
      <c r="A32" s="54"/>
      <c r="C32" s="55"/>
      <c r="D32" s="55"/>
      <c r="E32" s="55"/>
    </row>
    <row r="33" spans="1:5" x14ac:dyDescent="0.2">
      <c r="A33" s="54"/>
      <c r="C33" s="55"/>
      <c r="D33" s="55"/>
      <c r="E33" s="55"/>
    </row>
    <row r="34" spans="1:5" x14ac:dyDescent="0.2">
      <c r="A34" s="54"/>
      <c r="C34" s="18"/>
    </row>
    <row r="35" spans="1:5" x14ac:dyDescent="0.2">
      <c r="A35" s="54"/>
    </row>
    <row r="36" spans="1:5" x14ac:dyDescent="0.2">
      <c r="A36" s="54"/>
    </row>
    <row r="37" spans="1:5" x14ac:dyDescent="0.2">
      <c r="A37" s="5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5211-838A-43BD-9568-FD26649F3FBA}">
  <dimension ref="A1:C68"/>
  <sheetViews>
    <sheetView workbookViewId="0">
      <selection activeCell="J22" sqref="J22"/>
    </sheetView>
  </sheetViews>
  <sheetFormatPr baseColWidth="10" defaultColWidth="11.42578125" defaultRowHeight="12.75" x14ac:dyDescent="0.2"/>
  <cols>
    <col min="1" max="16384" width="11.42578125" style="1"/>
  </cols>
  <sheetData>
    <row r="1" spans="1:3" ht="23.25" x14ac:dyDescent="0.35">
      <c r="A1" s="1" t="s">
        <v>0</v>
      </c>
      <c r="B1" s="2" t="s">
        <v>181</v>
      </c>
    </row>
    <row r="2" spans="1:3" x14ac:dyDescent="0.2">
      <c r="A2" s="1" t="s">
        <v>2</v>
      </c>
      <c r="B2" s="1" t="s">
        <v>3</v>
      </c>
    </row>
    <row r="7" spans="1:3" x14ac:dyDescent="0.2">
      <c r="B7" s="80" t="s">
        <v>232</v>
      </c>
      <c r="C7" s="80" t="s">
        <v>233</v>
      </c>
    </row>
    <row r="8" spans="1:3" ht="15" x14ac:dyDescent="0.25">
      <c r="A8" s="79" t="s">
        <v>183</v>
      </c>
      <c r="B8" s="57">
        <v>61.262968093293694</v>
      </c>
      <c r="C8" s="57">
        <v>62.373443204056841</v>
      </c>
    </row>
    <row r="9" spans="1:3" ht="15" x14ac:dyDescent="0.25">
      <c r="A9" s="79" t="s">
        <v>184</v>
      </c>
      <c r="B9" s="57">
        <v>62.242604073376931</v>
      </c>
      <c r="C9" s="57">
        <v>64.33464702252148</v>
      </c>
    </row>
    <row r="10" spans="1:3" ht="15" x14ac:dyDescent="0.25">
      <c r="A10" s="79" t="s">
        <v>185</v>
      </c>
      <c r="B10" s="57">
        <v>61.157634144605751</v>
      </c>
      <c r="C10" s="57">
        <v>63.750038558304567</v>
      </c>
    </row>
    <row r="11" spans="1:3" ht="15" x14ac:dyDescent="0.25">
      <c r="A11" s="79" t="s">
        <v>186</v>
      </c>
      <c r="B11" s="57">
        <v>60.71752831803083</v>
      </c>
      <c r="C11" s="57">
        <v>63.539083942039696</v>
      </c>
    </row>
    <row r="12" spans="1:3" ht="15" x14ac:dyDescent="0.25">
      <c r="A12" s="79" t="s">
        <v>187</v>
      </c>
      <c r="B12" s="57">
        <v>59.770816593707195</v>
      </c>
      <c r="C12" s="57">
        <v>63.858749955313328</v>
      </c>
    </row>
    <row r="13" spans="1:3" ht="15" x14ac:dyDescent="0.25">
      <c r="A13" s="79" t="s">
        <v>188</v>
      </c>
      <c r="B13" s="57">
        <v>59.121151500758806</v>
      </c>
      <c r="C13" s="57">
        <v>64.077879516748112</v>
      </c>
    </row>
    <row r="14" spans="1:3" ht="15" x14ac:dyDescent="0.25">
      <c r="A14" s="79" t="s">
        <v>189</v>
      </c>
      <c r="B14" s="57">
        <v>59.409767310786123</v>
      </c>
      <c r="C14" s="57">
        <v>65.733443181763334</v>
      </c>
    </row>
    <row r="15" spans="1:3" ht="15" x14ac:dyDescent="0.25">
      <c r="A15" s="79" t="s">
        <v>190</v>
      </c>
      <c r="B15" s="57">
        <v>57.922617158356523</v>
      </c>
      <c r="C15" s="57">
        <v>65.238305674867419</v>
      </c>
    </row>
    <row r="16" spans="1:3" ht="15" x14ac:dyDescent="0.25">
      <c r="A16" s="79" t="s">
        <v>191</v>
      </c>
      <c r="B16" s="57">
        <v>55.972309073627954</v>
      </c>
      <c r="C16" s="57">
        <v>64.642731916804777</v>
      </c>
    </row>
    <row r="17" spans="1:3" ht="15" x14ac:dyDescent="0.25">
      <c r="A17" s="79" t="s">
        <v>192</v>
      </c>
      <c r="B17" s="57">
        <v>57.540052823027352</v>
      </c>
      <c r="C17" s="57">
        <v>68.451279335179507</v>
      </c>
    </row>
    <row r="18" spans="1:3" ht="15" x14ac:dyDescent="0.25">
      <c r="A18" s="79" t="s">
        <v>193</v>
      </c>
      <c r="B18" s="57">
        <v>58.652558656419465</v>
      </c>
      <c r="C18" s="57">
        <v>72.511553872017259</v>
      </c>
    </row>
    <row r="19" spans="1:3" ht="15" x14ac:dyDescent="0.25">
      <c r="A19" s="79" t="s">
        <v>194</v>
      </c>
      <c r="B19" s="57">
        <v>56.812956273733782</v>
      </c>
      <c r="C19" s="57">
        <v>72.927114619602705</v>
      </c>
    </row>
    <row r="20" spans="1:3" ht="15" x14ac:dyDescent="0.25">
      <c r="A20" s="79" t="s">
        <v>195</v>
      </c>
      <c r="B20" s="87">
        <v>56.131124286626701</v>
      </c>
      <c r="C20" s="87">
        <v>73.776245510370728</v>
      </c>
    </row>
    <row r="21" spans="1:3" ht="15" x14ac:dyDescent="0.25">
      <c r="A21" s="79" t="s">
        <v>196</v>
      </c>
      <c r="B21" s="57">
        <v>52.531388812033661</v>
      </c>
      <c r="C21" s="57">
        <v>75.690698855932155</v>
      </c>
    </row>
    <row r="22" spans="1:3" ht="15" x14ac:dyDescent="0.25">
      <c r="A22" s="79" t="s">
        <v>197</v>
      </c>
      <c r="B22" s="57">
        <v>54.244832834187577</v>
      </c>
      <c r="C22" s="57">
        <v>78.710305782036841</v>
      </c>
    </row>
    <row r="23" spans="1:3" ht="15" x14ac:dyDescent="0.25">
      <c r="A23" s="79" t="s">
        <v>198</v>
      </c>
      <c r="B23" s="57">
        <v>53.748073450390564</v>
      </c>
      <c r="C23" s="57">
        <v>75.107007122085463</v>
      </c>
    </row>
    <row r="24" spans="1:3" ht="15" x14ac:dyDescent="0.25">
      <c r="A24" s="79" t="s">
        <v>199</v>
      </c>
      <c r="B24" s="57">
        <v>54.734162709787718</v>
      </c>
      <c r="C24" s="57">
        <v>78.583808244839972</v>
      </c>
    </row>
    <row r="25" spans="1:3" ht="15" x14ac:dyDescent="0.25">
      <c r="A25" s="79" t="s">
        <v>200</v>
      </c>
      <c r="B25" s="57">
        <v>55.804945957215203</v>
      </c>
      <c r="C25" s="57">
        <v>81.210913306894241</v>
      </c>
    </row>
    <row r="26" spans="1:3" ht="15" x14ac:dyDescent="0.25">
      <c r="A26" s="79" t="s">
        <v>201</v>
      </c>
      <c r="B26" s="57">
        <v>54.390681370521591</v>
      </c>
      <c r="C26" s="57">
        <v>80.286190697424857</v>
      </c>
    </row>
    <row r="27" spans="1:3" ht="15" x14ac:dyDescent="0.25">
      <c r="A27" s="79" t="s">
        <v>202</v>
      </c>
      <c r="B27" s="57">
        <v>56.855636636252441</v>
      </c>
      <c r="C27" s="57">
        <v>84.28216718894258</v>
      </c>
    </row>
    <row r="28" spans="1:3" ht="15" x14ac:dyDescent="0.25">
      <c r="A28" s="79" t="s">
        <v>203</v>
      </c>
      <c r="B28" s="57">
        <v>55.358814744625484</v>
      </c>
      <c r="C28" s="57">
        <v>83.047603564432379</v>
      </c>
    </row>
    <row r="29" spans="1:3" ht="15" x14ac:dyDescent="0.25">
      <c r="A29" s="79" t="s">
        <v>204</v>
      </c>
      <c r="B29" s="57">
        <v>57.48973113290139</v>
      </c>
      <c r="C29" s="57">
        <v>90.369324026481763</v>
      </c>
    </row>
    <row r="30" spans="1:3" ht="15" x14ac:dyDescent="0.25">
      <c r="A30" s="79" t="s">
        <v>205</v>
      </c>
      <c r="B30" s="57">
        <v>59.709264820291473</v>
      </c>
      <c r="C30" s="57">
        <v>94.058124038849115</v>
      </c>
    </row>
    <row r="31" spans="1:3" ht="15" x14ac:dyDescent="0.25">
      <c r="A31" s="79" t="s">
        <v>206</v>
      </c>
      <c r="B31" s="57">
        <v>58.559881334029363</v>
      </c>
      <c r="C31" s="57">
        <v>93.463125912613307</v>
      </c>
    </row>
    <row r="32" spans="1:3" ht="15" x14ac:dyDescent="0.25">
      <c r="A32" s="79" t="s">
        <v>61</v>
      </c>
      <c r="B32" s="57">
        <v>57.241126220414529</v>
      </c>
      <c r="C32" s="57">
        <v>92.74235254480476</v>
      </c>
    </row>
    <row r="33" spans="1:3" ht="15" x14ac:dyDescent="0.25">
      <c r="A33" s="79" t="s">
        <v>207</v>
      </c>
      <c r="B33" s="57">
        <v>60.340948607730226</v>
      </c>
      <c r="C33" s="57">
        <v>96.981949808198195</v>
      </c>
    </row>
    <row r="34" spans="1:3" ht="15" x14ac:dyDescent="0.25">
      <c r="A34" s="79" t="s">
        <v>208</v>
      </c>
      <c r="B34" s="57">
        <v>64.159710942996355</v>
      </c>
      <c r="C34" s="57">
        <v>103.91163099661411</v>
      </c>
    </row>
    <row r="35" spans="1:3" ht="15" x14ac:dyDescent="0.25">
      <c r="A35" s="79" t="s">
        <v>209</v>
      </c>
      <c r="B35" s="57">
        <v>60.556526325255902</v>
      </c>
      <c r="C35" s="57">
        <v>99.612669383085233</v>
      </c>
    </row>
    <row r="36" spans="1:3" ht="15" x14ac:dyDescent="0.25">
      <c r="A36" s="79" t="s">
        <v>62</v>
      </c>
      <c r="B36" s="57">
        <v>59.199866063811932</v>
      </c>
      <c r="C36" s="57">
        <v>99.003687115585478</v>
      </c>
    </row>
    <row r="37" spans="1:3" ht="15" x14ac:dyDescent="0.25">
      <c r="A37" s="79" t="s">
        <v>210</v>
      </c>
      <c r="B37" s="57">
        <v>59.984719234425896</v>
      </c>
      <c r="C37" s="57">
        <v>100.05877702066832</v>
      </c>
    </row>
    <row r="38" spans="1:3" ht="15" x14ac:dyDescent="0.25">
      <c r="A38" s="79" t="s">
        <v>211</v>
      </c>
      <c r="B38" s="57">
        <v>60.435134159196998</v>
      </c>
      <c r="C38" s="57">
        <v>99.461481974335697</v>
      </c>
    </row>
    <row r="39" spans="1:3" ht="15" x14ac:dyDescent="0.25">
      <c r="A39" s="79" t="s">
        <v>212</v>
      </c>
      <c r="B39" s="57">
        <v>59.233459458814266</v>
      </c>
      <c r="C39" s="57">
        <v>97.887312093100974</v>
      </c>
    </row>
    <row r="40" spans="1:3" ht="15" x14ac:dyDescent="0.25">
      <c r="A40" s="79" t="s">
        <v>63</v>
      </c>
      <c r="B40" s="57">
        <v>59.979866025259234</v>
      </c>
      <c r="C40" s="57">
        <v>99.003761783643426</v>
      </c>
    </row>
    <row r="41" spans="1:3" ht="15" x14ac:dyDescent="0.25">
      <c r="A41" s="79" t="s">
        <v>213</v>
      </c>
      <c r="B41" s="57">
        <v>60.009560262758342</v>
      </c>
      <c r="C41" s="57">
        <v>102.34961249486729</v>
      </c>
    </row>
    <row r="42" spans="1:3" ht="15" x14ac:dyDescent="0.25">
      <c r="A42" s="79" t="s">
        <v>214</v>
      </c>
      <c r="B42" s="57">
        <v>60.417967360146086</v>
      </c>
      <c r="C42" s="57">
        <v>101.95834983467891</v>
      </c>
    </row>
    <row r="43" spans="1:3" ht="15" x14ac:dyDescent="0.25">
      <c r="A43" s="79" t="s">
        <v>215</v>
      </c>
      <c r="B43" s="57">
        <v>58.464337012251519</v>
      </c>
      <c r="C43" s="57">
        <v>99.556585122464696</v>
      </c>
    </row>
    <row r="44" spans="1:3" ht="15" x14ac:dyDescent="0.25">
      <c r="A44" s="79" t="s">
        <v>64</v>
      </c>
      <c r="B44" s="57">
        <v>58.180473758946192</v>
      </c>
      <c r="C44" s="57">
        <v>98.57014644406614</v>
      </c>
    </row>
    <row r="45" spans="1:3" ht="15" x14ac:dyDescent="0.25">
      <c r="A45" s="79" t="s">
        <v>216</v>
      </c>
      <c r="B45" s="57">
        <v>57.49984842941199</v>
      </c>
      <c r="C45" s="57">
        <v>98.206548977450765</v>
      </c>
    </row>
    <row r="46" spans="1:3" ht="15" x14ac:dyDescent="0.25">
      <c r="A46" s="79" t="s">
        <v>217</v>
      </c>
      <c r="B46" s="57">
        <v>59.131405203625484</v>
      </c>
      <c r="C46" s="57">
        <v>101.65794130269261</v>
      </c>
    </row>
    <row r="47" spans="1:3" ht="15" x14ac:dyDescent="0.25">
      <c r="A47" s="79" t="s">
        <v>218</v>
      </c>
      <c r="B47" s="57">
        <v>58.562402572240742</v>
      </c>
      <c r="C47" s="57">
        <v>100.37692955389107</v>
      </c>
    </row>
    <row r="48" spans="1:3" ht="15" x14ac:dyDescent="0.25">
      <c r="A48" s="79" t="s">
        <v>65</v>
      </c>
      <c r="B48" s="57">
        <v>58.733183624033977</v>
      </c>
      <c r="C48" s="57">
        <v>100.41231056962854</v>
      </c>
    </row>
    <row r="49" spans="1:3" ht="15" x14ac:dyDescent="0.25">
      <c r="A49" s="79" t="s">
        <v>219</v>
      </c>
      <c r="B49" s="57">
        <v>60.597905630624247</v>
      </c>
      <c r="C49" s="57">
        <v>103.40112571748865</v>
      </c>
    </row>
    <row r="50" spans="1:3" ht="15" x14ac:dyDescent="0.25">
      <c r="A50" s="79" t="s">
        <v>220</v>
      </c>
      <c r="B50" s="57">
        <v>60.896059409858708</v>
      </c>
      <c r="C50" s="57">
        <v>103.67396241416662</v>
      </c>
    </row>
    <row r="51" spans="1:3" ht="15" x14ac:dyDescent="0.25">
      <c r="A51" s="79" t="s">
        <v>221</v>
      </c>
      <c r="B51" s="57">
        <v>60.277599770787141</v>
      </c>
      <c r="C51" s="57">
        <v>102.15239067841084</v>
      </c>
    </row>
    <row r="52" spans="1:3" ht="15" x14ac:dyDescent="0.25">
      <c r="A52" s="79" t="s">
        <v>66</v>
      </c>
      <c r="B52" s="57">
        <v>58.509048656126495</v>
      </c>
      <c r="C52" s="57">
        <v>98.158473933889084</v>
      </c>
    </row>
    <row r="53" spans="1:3" ht="15" x14ac:dyDescent="0.25">
      <c r="A53" s="79" t="s">
        <v>222</v>
      </c>
      <c r="B53" s="57">
        <v>58.159138656915196</v>
      </c>
      <c r="C53" s="57">
        <v>95.609731249988627</v>
      </c>
    </row>
    <row r="54" spans="1:3" ht="15" x14ac:dyDescent="0.25">
      <c r="A54" s="79" t="s">
        <v>223</v>
      </c>
      <c r="B54" s="57">
        <v>60.562206548913601</v>
      </c>
      <c r="C54" s="57">
        <v>101.03051395493299</v>
      </c>
    </row>
    <row r="55" spans="1:3" ht="15" x14ac:dyDescent="0.25">
      <c r="A55" s="79" t="s">
        <v>224</v>
      </c>
      <c r="B55" s="57">
        <v>56.900354042717929</v>
      </c>
      <c r="C55" s="57">
        <v>96.685230702218348</v>
      </c>
    </row>
    <row r="56" spans="1:3" ht="15" x14ac:dyDescent="0.25">
      <c r="A56" s="79" t="s">
        <v>67</v>
      </c>
      <c r="B56" s="57">
        <v>55.650804790665852</v>
      </c>
      <c r="C56" s="57">
        <v>93.139733021046467</v>
      </c>
    </row>
    <row r="57" spans="1:3" ht="15" x14ac:dyDescent="0.25">
      <c r="A57" s="79" t="s">
        <v>225</v>
      </c>
      <c r="B57" s="57">
        <v>56.505209147039906</v>
      </c>
      <c r="C57" s="57">
        <v>93.791191329033055</v>
      </c>
    </row>
    <row r="58" spans="1:3" ht="15" x14ac:dyDescent="0.25">
      <c r="A58" s="79" t="s">
        <v>226</v>
      </c>
      <c r="B58" s="57">
        <v>57.525843095682681</v>
      </c>
      <c r="C58" s="57">
        <v>93.993361382096069</v>
      </c>
    </row>
    <row r="59" spans="1:3" ht="15" x14ac:dyDescent="0.25">
      <c r="A59" s="79" t="s">
        <v>227</v>
      </c>
      <c r="B59" s="57">
        <v>55.993925174944579</v>
      </c>
      <c r="C59" s="57">
        <v>90.842750039800421</v>
      </c>
    </row>
    <row r="60" spans="1:3" ht="15" x14ac:dyDescent="0.25">
      <c r="A60" s="79" t="s">
        <v>68</v>
      </c>
      <c r="B60" s="57">
        <v>55.909649997216469</v>
      </c>
      <c r="C60" s="57">
        <v>90.870797242217449</v>
      </c>
    </row>
    <row r="61" spans="1:3" ht="15" x14ac:dyDescent="0.25">
      <c r="A61" s="79" t="s">
        <v>144</v>
      </c>
      <c r="B61" s="57">
        <v>57.314752938116023</v>
      </c>
      <c r="C61" s="57">
        <v>94.89734017732151</v>
      </c>
    </row>
    <row r="62" spans="1:3" ht="15" x14ac:dyDescent="0.25">
      <c r="A62" s="79" t="s">
        <v>145</v>
      </c>
      <c r="B62" s="57">
        <v>59.983941486822857</v>
      </c>
      <c r="C62" s="57">
        <v>98.668690573733357</v>
      </c>
    </row>
    <row r="63" spans="1:3" ht="15" x14ac:dyDescent="0.25">
      <c r="A63" s="79" t="s">
        <v>146</v>
      </c>
      <c r="B63" s="57">
        <v>59.049240996256756</v>
      </c>
      <c r="C63" s="57">
        <v>98.086055789659213</v>
      </c>
    </row>
    <row r="64" spans="1:3" ht="15" x14ac:dyDescent="0.25">
      <c r="A64" s="79" t="s">
        <v>128</v>
      </c>
      <c r="B64" s="57">
        <v>59.418979937560501</v>
      </c>
      <c r="C64" s="57">
        <v>98.111223321352455</v>
      </c>
    </row>
    <row r="65" spans="1:3" ht="15" x14ac:dyDescent="0.25">
      <c r="A65" s="79" t="s">
        <v>228</v>
      </c>
      <c r="B65" s="57">
        <v>61.601687097734249</v>
      </c>
      <c r="C65" s="57">
        <v>102.12371823698692</v>
      </c>
    </row>
    <row r="66" spans="1:3" ht="15" x14ac:dyDescent="0.25">
      <c r="A66" s="79" t="s">
        <v>229</v>
      </c>
      <c r="B66" s="57">
        <v>63.564601065041352</v>
      </c>
      <c r="C66" s="57">
        <v>105.12271163771352</v>
      </c>
    </row>
    <row r="67" spans="1:3" ht="15" x14ac:dyDescent="0.25">
      <c r="A67" s="79" t="s">
        <v>230</v>
      </c>
      <c r="B67" s="57">
        <v>62.751211639923895</v>
      </c>
      <c r="C67" s="57">
        <v>105.04569877561185</v>
      </c>
    </row>
    <row r="68" spans="1:3" ht="15" x14ac:dyDescent="0.25">
      <c r="A68" s="79" t="s">
        <v>231</v>
      </c>
      <c r="B68" s="57">
        <v>62.311948470475244</v>
      </c>
      <c r="C68" s="57">
        <v>103.70287671290292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0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157</v>
      </c>
    </row>
    <row r="2" spans="1:14" x14ac:dyDescent="0.2">
      <c r="A2" s="1" t="s">
        <v>2</v>
      </c>
      <c r="B2" s="1" t="s">
        <v>8</v>
      </c>
    </row>
    <row r="5" spans="1:14" ht="15" x14ac:dyDescent="0.25">
      <c r="A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9"/>
      <c r="N5" s="9"/>
    </row>
    <row r="6" spans="1:14" ht="15" x14ac:dyDescent="0.25">
      <c r="A6"/>
      <c r="B6" t="s">
        <v>11</v>
      </c>
      <c r="C6" t="s">
        <v>12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x14ac:dyDescent="0.25">
      <c r="A7" s="58">
        <v>39813</v>
      </c>
      <c r="B7" s="6">
        <v>17.399999999999999</v>
      </c>
      <c r="C7" s="6">
        <v>7.1</v>
      </c>
      <c r="D7" s="6"/>
      <c r="E7" s="6"/>
      <c r="F7" s="6"/>
      <c r="G7" s="6"/>
      <c r="H7" s="6"/>
      <c r="I7" s="6"/>
      <c r="J7" s="6"/>
      <c r="K7" s="6"/>
      <c r="L7" s="6"/>
      <c r="M7" s="6"/>
      <c r="N7" s="14"/>
    </row>
    <row r="8" spans="1:14" ht="15" x14ac:dyDescent="0.25">
      <c r="A8" s="58">
        <v>40178</v>
      </c>
      <c r="B8" s="6">
        <v>1.4</v>
      </c>
      <c r="C8" s="6">
        <v>6.7</v>
      </c>
    </row>
    <row r="9" spans="1:14" ht="15" x14ac:dyDescent="0.25">
      <c r="A9" s="58">
        <v>40543</v>
      </c>
      <c r="B9" s="6">
        <v>3</v>
      </c>
      <c r="C9" s="6">
        <v>6.5</v>
      </c>
    </row>
    <row r="10" spans="1:14" ht="15" x14ac:dyDescent="0.25">
      <c r="A10" s="58">
        <v>40908</v>
      </c>
      <c r="B10" s="6">
        <v>5.0999999999999996</v>
      </c>
      <c r="C10" s="6">
        <v>7.2</v>
      </c>
    </row>
    <row r="11" spans="1:14" ht="15" x14ac:dyDescent="0.25">
      <c r="A11" s="58">
        <v>41274</v>
      </c>
      <c r="B11" s="6">
        <v>7.8</v>
      </c>
      <c r="C11" s="6">
        <v>7.2</v>
      </c>
    </row>
    <row r="12" spans="1:14" ht="15" x14ac:dyDescent="0.25">
      <c r="A12" s="58">
        <v>41639</v>
      </c>
      <c r="B12" s="6">
        <v>9.3000000000000007</v>
      </c>
      <c r="C12" s="6">
        <v>7</v>
      </c>
    </row>
    <row r="13" spans="1:14" ht="15" x14ac:dyDescent="0.25">
      <c r="A13" s="58">
        <v>42004</v>
      </c>
      <c r="B13" s="6">
        <v>7.4</v>
      </c>
      <c r="C13" s="6">
        <v>6.1</v>
      </c>
    </row>
    <row r="14" spans="1:14" ht="15" x14ac:dyDescent="0.25">
      <c r="A14" s="58">
        <v>42369</v>
      </c>
      <c r="B14" s="6">
        <v>10</v>
      </c>
      <c r="C14" s="6">
        <v>6.1</v>
      </c>
    </row>
    <row r="15" spans="1:14" ht="15" x14ac:dyDescent="0.25">
      <c r="A15" s="58">
        <v>42735</v>
      </c>
      <c r="B15" s="6">
        <v>15.3</v>
      </c>
      <c r="C15" s="6">
        <v>6.3</v>
      </c>
    </row>
    <row r="16" spans="1:14" ht="15" x14ac:dyDescent="0.25">
      <c r="A16" s="58">
        <v>43100</v>
      </c>
      <c r="B16" s="6">
        <v>13.2</v>
      </c>
      <c r="C16" s="6">
        <v>6.4</v>
      </c>
    </row>
    <row r="17" spans="1:3" ht="15" x14ac:dyDescent="0.25">
      <c r="A17" s="58" t="s">
        <v>9</v>
      </c>
      <c r="B17" s="6">
        <v>10</v>
      </c>
      <c r="C17" s="6">
        <v>5.5</v>
      </c>
    </row>
    <row r="18" spans="1:3" ht="15" x14ac:dyDescent="0.25">
      <c r="A18" s="59" t="s">
        <v>10</v>
      </c>
      <c r="B18" s="6">
        <v>-2.6</v>
      </c>
      <c r="C18" s="6">
        <v>5</v>
      </c>
    </row>
    <row r="19" spans="1:3" ht="15" x14ac:dyDescent="0.25">
      <c r="A19" s="59" t="s">
        <v>148</v>
      </c>
      <c r="B19" s="6">
        <v>-16.7</v>
      </c>
      <c r="C19" s="14">
        <v>4.9000000000000004</v>
      </c>
    </row>
    <row r="20" spans="1:3" ht="15" x14ac:dyDescent="0.25">
      <c r="A20" s="71">
        <v>44561</v>
      </c>
      <c r="B20" s="6">
        <v>-11.2</v>
      </c>
      <c r="C20" s="14">
        <v>5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0"/>
  <sheetViews>
    <sheetView workbookViewId="0">
      <selection activeCell="D23" sqref="D23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156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16</v>
      </c>
      <c r="C6" t="s">
        <v>17</v>
      </c>
      <c r="D6" t="s">
        <v>18</v>
      </c>
    </row>
    <row r="7" spans="1:4" ht="15" x14ac:dyDescent="0.25">
      <c r="A7" s="60">
        <v>2008</v>
      </c>
      <c r="B7" s="6">
        <v>8.8000000000000007</v>
      </c>
      <c r="C7" s="6">
        <v>2.2999999999999998</v>
      </c>
      <c r="D7" s="6">
        <v>3.3</v>
      </c>
    </row>
    <row r="8" spans="1:4" ht="15" x14ac:dyDescent="0.25">
      <c r="A8" s="60">
        <v>2009</v>
      </c>
      <c r="B8" s="6">
        <v>11.8</v>
      </c>
      <c r="C8" s="6">
        <v>3.1</v>
      </c>
      <c r="D8" s="6">
        <v>5.4</v>
      </c>
    </row>
    <row r="9" spans="1:4" ht="15" x14ac:dyDescent="0.25">
      <c r="A9" s="60">
        <v>2010</v>
      </c>
      <c r="B9" s="6">
        <v>12</v>
      </c>
      <c r="C9" s="6">
        <v>2.8</v>
      </c>
      <c r="D9" s="6">
        <v>5.7</v>
      </c>
    </row>
    <row r="10" spans="1:4" ht="15" x14ac:dyDescent="0.25">
      <c r="A10" s="60">
        <v>2011</v>
      </c>
      <c r="B10" s="6">
        <v>11.3</v>
      </c>
      <c r="C10" s="6">
        <v>1.6</v>
      </c>
      <c r="D10" s="6">
        <v>6.5</v>
      </c>
    </row>
    <row r="11" spans="1:4" ht="15" x14ac:dyDescent="0.25">
      <c r="A11" s="60">
        <v>2012</v>
      </c>
      <c r="B11" s="6">
        <v>11.6</v>
      </c>
      <c r="C11" s="6">
        <v>1.4</v>
      </c>
      <c r="D11" s="6">
        <v>6.9</v>
      </c>
    </row>
    <row r="12" spans="1:4" ht="15" x14ac:dyDescent="0.25">
      <c r="A12" s="60">
        <v>2013</v>
      </c>
      <c r="B12" s="6">
        <v>11.6</v>
      </c>
      <c r="C12" s="6">
        <v>1.4</v>
      </c>
      <c r="D12" s="6">
        <v>7</v>
      </c>
    </row>
    <row r="13" spans="1:4" ht="15" x14ac:dyDescent="0.25">
      <c r="A13" s="60">
        <v>2014</v>
      </c>
      <c r="B13" s="6">
        <v>11.4</v>
      </c>
      <c r="C13" s="6">
        <v>1.4</v>
      </c>
      <c r="D13" s="6">
        <v>7</v>
      </c>
    </row>
    <row r="14" spans="1:4" ht="15" x14ac:dyDescent="0.25">
      <c r="A14" s="60">
        <v>2015</v>
      </c>
      <c r="B14" s="6">
        <v>11</v>
      </c>
      <c r="C14" s="6">
        <v>0.4</v>
      </c>
      <c r="D14" s="6">
        <v>7.6</v>
      </c>
    </row>
    <row r="15" spans="1:4" ht="15" x14ac:dyDescent="0.25">
      <c r="A15" s="60">
        <v>2016</v>
      </c>
      <c r="B15" s="6">
        <v>10.3</v>
      </c>
      <c r="C15" s="6">
        <v>1.7</v>
      </c>
      <c r="D15" s="6">
        <v>5.4</v>
      </c>
    </row>
    <row r="16" spans="1:4" ht="15" x14ac:dyDescent="0.25">
      <c r="A16" s="60">
        <v>2017</v>
      </c>
      <c r="B16" s="6">
        <v>10.1</v>
      </c>
      <c r="C16" s="6">
        <v>1.3</v>
      </c>
      <c r="D16" s="6">
        <v>5.6</v>
      </c>
    </row>
    <row r="17" spans="1:4" ht="15" x14ac:dyDescent="0.25">
      <c r="A17" s="60">
        <v>2018</v>
      </c>
      <c r="B17" s="6">
        <v>10</v>
      </c>
      <c r="C17" s="6">
        <v>1.7</v>
      </c>
      <c r="D17" s="6">
        <v>5.6</v>
      </c>
    </row>
    <row r="18" spans="1:4" ht="15" x14ac:dyDescent="0.25">
      <c r="A18" s="59">
        <v>2019</v>
      </c>
      <c r="B18" s="6">
        <v>9.4</v>
      </c>
      <c r="C18" s="6">
        <v>2.8</v>
      </c>
      <c r="D18" s="6">
        <v>4.3</v>
      </c>
    </row>
    <row r="19" spans="1:4" ht="15" x14ac:dyDescent="0.25">
      <c r="A19" s="61">
        <v>2020</v>
      </c>
      <c r="B19" s="6">
        <v>8.6999999999999993</v>
      </c>
      <c r="C19" s="6">
        <v>3</v>
      </c>
      <c r="D19" s="6">
        <v>3.8</v>
      </c>
    </row>
    <row r="20" spans="1:4" ht="15" x14ac:dyDescent="0.25">
      <c r="A20" s="61">
        <v>2021</v>
      </c>
      <c r="B20" s="6">
        <v>8.3000000000000007</v>
      </c>
      <c r="C20" s="6">
        <v>2.5</v>
      </c>
      <c r="D20" s="6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I21"/>
  <sheetViews>
    <sheetView workbookViewId="0">
      <selection activeCell="K37" sqref="K37"/>
    </sheetView>
  </sheetViews>
  <sheetFormatPr baseColWidth="10" defaultColWidth="11.42578125" defaultRowHeight="12.75" x14ac:dyDescent="0.2"/>
  <cols>
    <col min="1" max="1" width="11.42578125" style="24"/>
    <col min="2" max="2" width="14.5703125" style="24" customWidth="1"/>
    <col min="3" max="16384" width="11.42578125" style="24"/>
  </cols>
  <sheetData>
    <row r="1" spans="1:9" ht="23.25" x14ac:dyDescent="0.35">
      <c r="A1" s="24" t="s">
        <v>0</v>
      </c>
      <c r="B1" s="72" t="s">
        <v>160</v>
      </c>
      <c r="C1" s="72"/>
    </row>
    <row r="2" spans="1:9" x14ac:dyDescent="0.2">
      <c r="A2" s="24" t="s">
        <v>2</v>
      </c>
      <c r="B2" s="24" t="s">
        <v>3</v>
      </c>
    </row>
    <row r="4" spans="1:9" x14ac:dyDescent="0.2">
      <c r="D4" s="69"/>
      <c r="E4" s="69"/>
      <c r="F4" s="69"/>
      <c r="G4" s="69"/>
      <c r="H4" s="69"/>
      <c r="I4" s="69"/>
    </row>
    <row r="5" spans="1:9" x14ac:dyDescent="0.2">
      <c r="D5" s="69"/>
      <c r="E5" s="69"/>
      <c r="F5" s="69"/>
      <c r="G5" s="69"/>
      <c r="H5" s="69"/>
      <c r="I5" s="69"/>
    </row>
    <row r="6" spans="1:9" ht="15" x14ac:dyDescent="0.25">
      <c r="A6" s="73" t="s">
        <v>162</v>
      </c>
      <c r="B6" s="10"/>
      <c r="C6" s="10"/>
    </row>
    <row r="7" spans="1:9" ht="15" x14ac:dyDescent="0.25">
      <c r="A7" s="74"/>
      <c r="B7" s="11"/>
      <c r="C7" s="11"/>
    </row>
    <row r="8" spans="1:9" ht="15" x14ac:dyDescent="0.25">
      <c r="A8" s="10"/>
      <c r="B8" s="10" t="s">
        <v>163</v>
      </c>
      <c r="C8" s="11"/>
    </row>
    <row r="9" spans="1:9" ht="15" x14ac:dyDescent="0.25">
      <c r="A9" s="71">
        <v>43465</v>
      </c>
      <c r="B9" s="11">
        <v>8</v>
      </c>
      <c r="C9" s="11"/>
    </row>
    <row r="10" spans="1:9" ht="15" x14ac:dyDescent="0.25">
      <c r="A10" s="71">
        <v>43555</v>
      </c>
      <c r="B10" s="11">
        <v>8.5</v>
      </c>
      <c r="C10" s="11"/>
    </row>
    <row r="11" spans="1:9" ht="15" x14ac:dyDescent="0.25">
      <c r="A11" s="71" t="s">
        <v>13</v>
      </c>
      <c r="B11" s="11">
        <v>8.8000000000000007</v>
      </c>
      <c r="C11" s="11"/>
    </row>
    <row r="12" spans="1:9" ht="15" x14ac:dyDescent="0.25">
      <c r="A12" s="71" t="s">
        <v>14</v>
      </c>
      <c r="B12" s="11">
        <v>9</v>
      </c>
      <c r="C12" s="11"/>
    </row>
    <row r="13" spans="1:9" ht="15" x14ac:dyDescent="0.25">
      <c r="A13" s="71" t="s">
        <v>10</v>
      </c>
      <c r="B13" s="11">
        <v>6.7</v>
      </c>
      <c r="C13" s="75"/>
    </row>
    <row r="14" spans="1:9" ht="15" x14ac:dyDescent="0.25">
      <c r="A14" s="71" t="s">
        <v>69</v>
      </c>
      <c r="B14" s="11">
        <v>7.8</v>
      </c>
      <c r="C14" s="75"/>
    </row>
    <row r="15" spans="1:9" ht="15" x14ac:dyDescent="0.25">
      <c r="A15" s="71" t="s">
        <v>74</v>
      </c>
      <c r="B15" s="75">
        <v>5.5</v>
      </c>
      <c r="C15" s="75"/>
    </row>
    <row r="16" spans="1:9" ht="15" x14ac:dyDescent="0.25">
      <c r="A16" s="71">
        <v>44104</v>
      </c>
      <c r="B16" s="75">
        <v>5.3</v>
      </c>
      <c r="C16" s="75"/>
    </row>
    <row r="17" spans="1:3" ht="15" x14ac:dyDescent="0.25">
      <c r="A17" s="71">
        <v>44196</v>
      </c>
      <c r="B17" s="75">
        <v>4.9000000000000004</v>
      </c>
      <c r="C17" s="75"/>
    </row>
    <row r="18" spans="1:3" ht="15" x14ac:dyDescent="0.25">
      <c r="A18" s="71">
        <v>44286</v>
      </c>
      <c r="B18" s="75">
        <v>4.7</v>
      </c>
      <c r="C18" s="75"/>
    </row>
    <row r="19" spans="1:3" ht="15" x14ac:dyDescent="0.25">
      <c r="A19" s="71">
        <v>44377</v>
      </c>
      <c r="B19" s="75">
        <v>4.8</v>
      </c>
      <c r="C19" s="76">
        <v>0</v>
      </c>
    </row>
    <row r="20" spans="1:3" ht="15" x14ac:dyDescent="0.25">
      <c r="A20" s="71">
        <v>44469</v>
      </c>
      <c r="B20" s="75">
        <v>7.3</v>
      </c>
    </row>
    <row r="21" spans="1:3" ht="15" x14ac:dyDescent="0.25">
      <c r="A21" s="71">
        <v>44561</v>
      </c>
      <c r="B21" s="75">
        <v>9.4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6"/>
  <sheetViews>
    <sheetView workbookViewId="0">
      <selection activeCell="L43" sqref="L43"/>
    </sheetView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161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60" t="s">
        <v>164</v>
      </c>
      <c r="C6" s="60" t="s">
        <v>165</v>
      </c>
      <c r="D6" s="60" t="s">
        <v>149</v>
      </c>
    </row>
    <row r="7" spans="1:9" ht="15" x14ac:dyDescent="0.25">
      <c r="A7" s="58" t="s">
        <v>10</v>
      </c>
      <c r="B7" s="6">
        <v>12.2</v>
      </c>
      <c r="C7" s="6">
        <f t="shared" ref="C7:C15" si="0">D7-B7</f>
        <v>6.5</v>
      </c>
      <c r="D7" s="6">
        <v>18.7</v>
      </c>
    </row>
    <row r="8" spans="1:9" ht="15" x14ac:dyDescent="0.25">
      <c r="A8" s="58" t="s">
        <v>69</v>
      </c>
      <c r="B8" s="6">
        <v>12.4</v>
      </c>
      <c r="C8" s="6">
        <f t="shared" si="0"/>
        <v>8.7000000000000011</v>
      </c>
      <c r="D8" s="6">
        <v>21.1</v>
      </c>
    </row>
    <row r="9" spans="1:9" ht="15" x14ac:dyDescent="0.25">
      <c r="A9" s="58" t="s">
        <v>74</v>
      </c>
      <c r="B9" s="11">
        <v>12.9</v>
      </c>
      <c r="C9" s="6">
        <f t="shared" si="0"/>
        <v>8.6</v>
      </c>
      <c r="D9" s="11">
        <v>21.5</v>
      </c>
    </row>
    <row r="10" spans="1:9" ht="15" x14ac:dyDescent="0.25">
      <c r="A10" s="58">
        <v>44104</v>
      </c>
      <c r="B10" s="11">
        <v>12.6</v>
      </c>
      <c r="C10" s="6">
        <f t="shared" si="0"/>
        <v>9.5000000000000018</v>
      </c>
      <c r="D10" s="11">
        <v>22.1</v>
      </c>
    </row>
    <row r="11" spans="1:9" ht="15" x14ac:dyDescent="0.25">
      <c r="A11" s="58">
        <v>44196</v>
      </c>
      <c r="B11" s="11">
        <v>12.32</v>
      </c>
      <c r="C11" s="6">
        <f t="shared" si="0"/>
        <v>9.2800000000000011</v>
      </c>
      <c r="D11" s="11">
        <v>21.6</v>
      </c>
    </row>
    <row r="12" spans="1:9" ht="15" x14ac:dyDescent="0.25">
      <c r="A12" s="58">
        <v>44286</v>
      </c>
      <c r="B12" s="11">
        <v>12.4</v>
      </c>
      <c r="C12" s="6">
        <f t="shared" si="0"/>
        <v>10.1</v>
      </c>
      <c r="D12" s="11">
        <v>22.5</v>
      </c>
    </row>
    <row r="13" spans="1:9" ht="15" x14ac:dyDescent="0.25">
      <c r="A13" s="58">
        <v>44377</v>
      </c>
      <c r="B13" s="11">
        <v>11.3</v>
      </c>
      <c r="C13" s="6">
        <f t="shared" si="0"/>
        <v>10.199999999999999</v>
      </c>
      <c r="D13" s="11">
        <v>21.5</v>
      </c>
    </row>
    <row r="14" spans="1:9" ht="15" x14ac:dyDescent="0.25">
      <c r="A14" s="58">
        <v>44469</v>
      </c>
      <c r="B14" s="11">
        <v>9.5</v>
      </c>
      <c r="C14" s="6">
        <f t="shared" si="0"/>
        <v>9</v>
      </c>
      <c r="D14" s="11">
        <v>18.5</v>
      </c>
    </row>
    <row r="15" spans="1:9" ht="15" x14ac:dyDescent="0.25">
      <c r="A15" s="58">
        <v>44561</v>
      </c>
      <c r="B15" s="11">
        <v>9.1999999999999993</v>
      </c>
      <c r="C15" s="6">
        <f t="shared" si="0"/>
        <v>7.1999999999999993</v>
      </c>
      <c r="D15" s="11">
        <v>16.399999999999999</v>
      </c>
    </row>
    <row r="16" spans="1:9" ht="15" x14ac:dyDescent="0.25">
      <c r="A16" s="58"/>
      <c r="B16" s="11"/>
      <c r="C16" s="11"/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N26" sqref="N26"/>
    </sheetView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159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0"/>
      <c r="B6" s="10" t="s">
        <v>70</v>
      </c>
      <c r="C6" s="10" t="s">
        <v>15</v>
      </c>
    </row>
    <row r="7" spans="1:3" ht="15" x14ac:dyDescent="0.25">
      <c r="A7" s="58">
        <v>39813</v>
      </c>
      <c r="B7" s="11">
        <v>6.5</v>
      </c>
      <c r="C7" s="11"/>
    </row>
    <row r="8" spans="1:3" ht="15" x14ac:dyDescent="0.25">
      <c r="A8" s="58">
        <v>40178</v>
      </c>
      <c r="B8" s="11">
        <v>6.1</v>
      </c>
      <c r="C8" s="11"/>
    </row>
    <row r="9" spans="1:3" ht="15" x14ac:dyDescent="0.25">
      <c r="A9" s="58">
        <v>40543</v>
      </c>
      <c r="B9" s="11">
        <v>5.9</v>
      </c>
      <c r="C9" s="11"/>
    </row>
    <row r="10" spans="1:3" ht="15" x14ac:dyDescent="0.25">
      <c r="A10" s="58">
        <v>40908</v>
      </c>
      <c r="B10" s="11">
        <v>5</v>
      </c>
      <c r="C10" s="11"/>
    </row>
    <row r="11" spans="1:3" ht="15" x14ac:dyDescent="0.25">
      <c r="A11" s="58">
        <v>41274</v>
      </c>
      <c r="B11" s="11">
        <v>4.5</v>
      </c>
      <c r="C11" s="11"/>
    </row>
    <row r="12" spans="1:3" ht="15" x14ac:dyDescent="0.25">
      <c r="A12" s="58">
        <v>41639</v>
      </c>
      <c r="B12" s="11">
        <v>4.7</v>
      </c>
      <c r="C12" s="11"/>
    </row>
    <row r="13" spans="1:3" ht="15" x14ac:dyDescent="0.25">
      <c r="A13" s="58">
        <v>42004</v>
      </c>
      <c r="B13" s="11">
        <v>4.5</v>
      </c>
      <c r="C13" s="11">
        <v>5</v>
      </c>
    </row>
    <row r="14" spans="1:3" ht="15" x14ac:dyDescent="0.25">
      <c r="A14" s="58">
        <v>42369</v>
      </c>
      <c r="B14" s="11">
        <v>5</v>
      </c>
      <c r="C14" s="11">
        <v>5.7</v>
      </c>
    </row>
    <row r="15" spans="1:3" ht="15" x14ac:dyDescent="0.25">
      <c r="A15" s="58">
        <v>42735</v>
      </c>
      <c r="B15" s="11">
        <v>5.2</v>
      </c>
      <c r="C15" s="11">
        <v>6.4</v>
      </c>
    </row>
    <row r="16" spans="1:3" ht="15" x14ac:dyDescent="0.25">
      <c r="A16" s="58">
        <v>43100</v>
      </c>
      <c r="B16" s="11">
        <v>6.2</v>
      </c>
      <c r="C16" s="11">
        <v>7.7</v>
      </c>
    </row>
    <row r="17" spans="1:3" ht="15" x14ac:dyDescent="0.25">
      <c r="A17" s="58" t="s">
        <v>9</v>
      </c>
      <c r="B17" s="11">
        <v>7.3</v>
      </c>
      <c r="C17" s="11">
        <v>9.8000000000000007</v>
      </c>
    </row>
    <row r="18" spans="1:3" ht="15" x14ac:dyDescent="0.25">
      <c r="A18" s="59" t="s">
        <v>10</v>
      </c>
      <c r="B18" s="11">
        <v>11.1</v>
      </c>
      <c r="C18" s="11">
        <v>15.4</v>
      </c>
    </row>
    <row r="19" spans="1:3" ht="15" x14ac:dyDescent="0.25">
      <c r="A19" s="58" t="s">
        <v>148</v>
      </c>
      <c r="B19" s="11">
        <v>13.9</v>
      </c>
      <c r="C19" s="11">
        <v>20.5</v>
      </c>
    </row>
    <row r="20" spans="1:3" ht="15" x14ac:dyDescent="0.25">
      <c r="A20" s="58" t="s">
        <v>166</v>
      </c>
      <c r="B20" s="11">
        <v>11.9</v>
      </c>
      <c r="C20" s="11">
        <v>16.100000000000001</v>
      </c>
    </row>
  </sheetData>
  <pageMargins left="0.7" right="0.7" top="0.78740157499999996" bottom="0.78740157499999996" header="0.3" footer="0.3"/>
  <pageSetup orientation="portrait" r:id="rId1"/>
  <ignoredErrors>
    <ignoredError sqref="A17:A18 A19:C20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>
      <selection activeCell="Q23" sqref="Q23"/>
    </sheetView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167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70</v>
      </c>
      <c r="C6" t="s">
        <v>15</v>
      </c>
    </row>
    <row r="7" spans="1:9" ht="15" x14ac:dyDescent="0.25">
      <c r="A7" s="58">
        <v>43465</v>
      </c>
      <c r="B7" s="6">
        <v>7.9</v>
      </c>
      <c r="C7" s="6">
        <v>10.199999999999999</v>
      </c>
    </row>
    <row r="8" spans="1:9" ht="15" x14ac:dyDescent="0.25">
      <c r="A8" s="58">
        <v>43555</v>
      </c>
      <c r="B8" s="6">
        <v>8.3000000000000007</v>
      </c>
      <c r="C8" s="6">
        <v>10.7</v>
      </c>
    </row>
    <row r="9" spans="1:9" ht="15" x14ac:dyDescent="0.25">
      <c r="A9" s="58" t="s">
        <v>13</v>
      </c>
      <c r="B9" s="6">
        <v>8.9</v>
      </c>
      <c r="C9" s="6">
        <v>12</v>
      </c>
    </row>
    <row r="10" spans="1:9" ht="15" x14ac:dyDescent="0.25">
      <c r="A10" s="58" t="s">
        <v>14</v>
      </c>
      <c r="B10" s="6">
        <v>9.4</v>
      </c>
      <c r="C10" s="6">
        <v>12.3</v>
      </c>
      <c r="D10" s="8"/>
    </row>
    <row r="11" spans="1:9" ht="15" x14ac:dyDescent="0.25">
      <c r="A11" s="58" t="s">
        <v>10</v>
      </c>
      <c r="B11" s="6">
        <v>10.9</v>
      </c>
      <c r="C11" s="6">
        <v>14.7</v>
      </c>
      <c r="D11" s="8"/>
    </row>
    <row r="12" spans="1:9" ht="15" x14ac:dyDescent="0.25">
      <c r="A12" s="58" t="s">
        <v>69</v>
      </c>
      <c r="B12" s="6">
        <v>11.8</v>
      </c>
      <c r="C12" s="11">
        <v>16.100000000000001</v>
      </c>
      <c r="D12" s="8"/>
    </row>
    <row r="13" spans="1:9" ht="15" x14ac:dyDescent="0.25">
      <c r="A13" s="58" t="s">
        <v>74</v>
      </c>
      <c r="B13" s="11">
        <v>13.2</v>
      </c>
      <c r="C13" s="11">
        <v>18.899999999999999</v>
      </c>
      <c r="D13" s="8"/>
    </row>
    <row r="14" spans="1:9" ht="15" x14ac:dyDescent="0.25">
      <c r="A14" s="58" t="s">
        <v>78</v>
      </c>
      <c r="B14" s="11">
        <v>13.2</v>
      </c>
      <c r="C14" s="11">
        <v>18.3</v>
      </c>
      <c r="D14" s="8"/>
    </row>
    <row r="15" spans="1:9" ht="15" x14ac:dyDescent="0.25">
      <c r="A15" s="58" t="s">
        <v>148</v>
      </c>
      <c r="B15" s="11">
        <v>13.3</v>
      </c>
      <c r="C15" s="11">
        <v>19.3</v>
      </c>
      <c r="D15" s="8"/>
    </row>
    <row r="16" spans="1:9" ht="15" x14ac:dyDescent="0.25">
      <c r="A16" s="58">
        <v>44286</v>
      </c>
      <c r="B16" s="11">
        <v>14.1</v>
      </c>
      <c r="C16" s="11">
        <v>21.1</v>
      </c>
      <c r="D16" s="8"/>
    </row>
    <row r="17" spans="1:3" ht="15" x14ac:dyDescent="0.25">
      <c r="A17" s="58">
        <v>44377</v>
      </c>
      <c r="B17" s="11">
        <v>13.2</v>
      </c>
      <c r="C17" s="11">
        <v>20.2</v>
      </c>
    </row>
    <row r="18" spans="1:3" ht="15" x14ac:dyDescent="0.25">
      <c r="A18" s="58">
        <v>44469</v>
      </c>
      <c r="B18" s="11">
        <v>11.4</v>
      </c>
      <c r="C18" s="11">
        <v>16.100000000000001</v>
      </c>
    </row>
    <row r="19" spans="1:3" ht="15" x14ac:dyDescent="0.25">
      <c r="A19" s="58" t="s">
        <v>166</v>
      </c>
      <c r="B19" s="11">
        <v>11.2</v>
      </c>
      <c r="C19" s="11">
        <v>15.9</v>
      </c>
    </row>
  </sheetData>
  <pageMargins left="0.7" right="0.7" top="0.78740157499999996" bottom="0.78740157499999996" header="0.3" footer="0.3"/>
  <pageSetup orientation="portrait" r:id="rId1"/>
  <ignoredErrors>
    <ignoredError sqref="A9:A19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M42" sqref="M42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158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2"/>
      <c r="B5" s="12" t="s">
        <v>19</v>
      </c>
      <c r="C5" s="12" t="s">
        <v>20</v>
      </c>
      <c r="D5" s="12" t="s">
        <v>21</v>
      </c>
    </row>
    <row r="6" spans="1:4" ht="15" x14ac:dyDescent="0.25">
      <c r="A6" s="62">
        <v>2008</v>
      </c>
      <c r="B6" s="13">
        <v>3.97</v>
      </c>
      <c r="C6" s="13">
        <v>0.73999999999999977</v>
      </c>
      <c r="D6" s="13">
        <v>1.37</v>
      </c>
    </row>
    <row r="7" spans="1:4" ht="15" x14ac:dyDescent="0.25">
      <c r="A7" s="62">
        <v>2009</v>
      </c>
      <c r="B7" s="13">
        <v>5.41</v>
      </c>
      <c r="C7" s="13">
        <v>1.4000000000000001</v>
      </c>
      <c r="D7" s="13">
        <v>1.93</v>
      </c>
    </row>
    <row r="8" spans="1:4" ht="15" x14ac:dyDescent="0.25">
      <c r="A8" s="62">
        <v>2010</v>
      </c>
      <c r="B8" s="13">
        <v>5.31</v>
      </c>
      <c r="C8" s="13">
        <v>0.91000000000000014</v>
      </c>
      <c r="D8" s="13">
        <v>2.27</v>
      </c>
    </row>
    <row r="9" spans="1:4" ht="15" x14ac:dyDescent="0.25">
      <c r="A9" s="62">
        <v>2011</v>
      </c>
      <c r="B9" s="13">
        <v>5.08</v>
      </c>
      <c r="C9" s="13">
        <v>0.52</v>
      </c>
      <c r="D9" s="13">
        <v>2.34</v>
      </c>
    </row>
    <row r="10" spans="1:4" ht="15" x14ac:dyDescent="0.25">
      <c r="A10" s="62">
        <v>2012</v>
      </c>
      <c r="B10" s="13">
        <v>5.05</v>
      </c>
      <c r="C10" s="13">
        <v>0.61000000000000032</v>
      </c>
      <c r="D10" s="13">
        <v>2.34</v>
      </c>
    </row>
    <row r="11" spans="1:4" ht="15" x14ac:dyDescent="0.25">
      <c r="A11" s="62">
        <v>2013</v>
      </c>
      <c r="B11" s="13">
        <v>5.35</v>
      </c>
      <c r="C11" s="13">
        <v>0.53999999999999959</v>
      </c>
      <c r="D11" s="13">
        <v>2.72</v>
      </c>
    </row>
    <row r="12" spans="1:4" ht="15" x14ac:dyDescent="0.25">
      <c r="A12" s="62">
        <v>2014</v>
      </c>
      <c r="B12" s="13">
        <v>5.34</v>
      </c>
      <c r="C12" s="13">
        <v>0.5299999999999998</v>
      </c>
      <c r="D12" s="13">
        <v>3.03</v>
      </c>
    </row>
    <row r="13" spans="1:4" ht="15" x14ac:dyDescent="0.25">
      <c r="A13" s="62">
        <v>2015</v>
      </c>
      <c r="B13" s="13">
        <v>5.03</v>
      </c>
      <c r="C13" s="13">
        <v>0.44</v>
      </c>
      <c r="D13" s="13">
        <v>2.73</v>
      </c>
    </row>
    <row r="14" spans="1:4" ht="15" x14ac:dyDescent="0.25">
      <c r="A14" s="62">
        <v>2016</v>
      </c>
      <c r="B14" s="13">
        <v>4.01</v>
      </c>
      <c r="C14" s="13">
        <v>0.23</v>
      </c>
      <c r="D14" s="13">
        <v>2.42</v>
      </c>
    </row>
    <row r="15" spans="1:4" ht="15" x14ac:dyDescent="0.25">
      <c r="A15" s="62">
        <v>2017</v>
      </c>
      <c r="B15" s="13">
        <v>4.1399999999999997</v>
      </c>
      <c r="C15" s="13">
        <v>0.39</v>
      </c>
      <c r="D15" s="13">
        <v>2.2599999999999998</v>
      </c>
    </row>
    <row r="16" spans="1:4" ht="15" x14ac:dyDescent="0.25">
      <c r="A16" s="62">
        <v>2018</v>
      </c>
      <c r="B16" s="13">
        <v>3.88</v>
      </c>
      <c r="C16" s="13">
        <v>0.31</v>
      </c>
      <c r="D16" s="13">
        <v>2.21</v>
      </c>
    </row>
    <row r="17" spans="1:5" ht="15" x14ac:dyDescent="0.25">
      <c r="A17" s="62">
        <v>2019</v>
      </c>
      <c r="B17" s="13">
        <v>3.87</v>
      </c>
      <c r="C17" s="13">
        <v>0.48</v>
      </c>
      <c r="D17" s="13">
        <v>2.0099999999999998</v>
      </c>
    </row>
    <row r="18" spans="1:5" ht="15" x14ac:dyDescent="0.25">
      <c r="A18" s="61">
        <v>2020</v>
      </c>
      <c r="B18" s="13">
        <v>3.69</v>
      </c>
      <c r="C18" s="13">
        <v>0.68</v>
      </c>
      <c r="D18" s="13">
        <v>1.68</v>
      </c>
    </row>
    <row r="19" spans="1:5" ht="15" x14ac:dyDescent="0.25">
      <c r="A19" s="61">
        <v>2021</v>
      </c>
      <c r="B19" s="13">
        <v>4.07</v>
      </c>
      <c r="C19" s="13">
        <v>7.0000000000000007E-2</v>
      </c>
      <c r="D19" s="13">
        <v>2.57</v>
      </c>
    </row>
    <row r="25" spans="1:5" ht="15" x14ac:dyDescent="0.25">
      <c r="A25"/>
      <c r="B25" s="60"/>
      <c r="C25" s="60"/>
      <c r="D25" s="60"/>
      <c r="E25" s="60"/>
    </row>
    <row r="26" spans="1:5" ht="15" x14ac:dyDescent="0.25">
      <c r="A26"/>
      <c r="B26" s="63"/>
      <c r="C26" s="63"/>
      <c r="D26" s="63"/>
      <c r="E26" s="63"/>
    </row>
    <row r="27" spans="1:5" ht="15" x14ac:dyDescent="0.25">
      <c r="A27"/>
      <c r="B27" s="63"/>
      <c r="C27" s="63"/>
      <c r="D27" s="63"/>
      <c r="E27" s="63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dimension ref="A1:G26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130</v>
      </c>
    </row>
    <row r="2" spans="1:7" x14ac:dyDescent="0.2">
      <c r="A2" s="1" t="s">
        <v>2</v>
      </c>
      <c r="B2" s="1" t="s">
        <v>3</v>
      </c>
    </row>
    <row r="5" spans="1:7" ht="15" x14ac:dyDescent="0.25">
      <c r="B5" s="50" t="s">
        <v>133</v>
      </c>
      <c r="C5" s="50" t="s">
        <v>134</v>
      </c>
      <c r="D5" s="50" t="s">
        <v>135</v>
      </c>
    </row>
    <row r="6" spans="1:7" ht="15" x14ac:dyDescent="0.25">
      <c r="A6" s="51">
        <v>37256</v>
      </c>
      <c r="B6" s="6">
        <v>81.7</v>
      </c>
      <c r="C6" s="6">
        <v>13.65</v>
      </c>
      <c r="D6" s="6">
        <v>4.6500000000000004</v>
      </c>
      <c r="E6" s="8"/>
      <c r="F6" s="8"/>
      <c r="G6" s="8"/>
    </row>
    <row r="7" spans="1:7" ht="15" x14ac:dyDescent="0.25">
      <c r="A7" s="51">
        <v>37621</v>
      </c>
      <c r="B7" s="6">
        <v>80.84</v>
      </c>
      <c r="C7" s="6">
        <v>14.18</v>
      </c>
      <c r="D7" s="6">
        <v>4.9800000000000004</v>
      </c>
      <c r="E7" s="8"/>
      <c r="F7" s="8"/>
      <c r="G7" s="8"/>
    </row>
    <row r="8" spans="1:7" ht="15" x14ac:dyDescent="0.25">
      <c r="A8" s="51">
        <v>37986</v>
      </c>
      <c r="B8" s="6">
        <v>79.67</v>
      </c>
      <c r="C8" s="6">
        <v>14.81</v>
      </c>
      <c r="D8" s="6">
        <v>5.51</v>
      </c>
      <c r="E8" s="8"/>
      <c r="F8" s="8"/>
      <c r="G8" s="8"/>
    </row>
    <row r="9" spans="1:7" ht="15" x14ac:dyDescent="0.25">
      <c r="A9" s="51">
        <v>38352</v>
      </c>
      <c r="B9" s="6">
        <v>78.39</v>
      </c>
      <c r="C9" s="6">
        <v>15.95</v>
      </c>
      <c r="D9" s="6">
        <v>5.66</v>
      </c>
      <c r="E9" s="8"/>
      <c r="F9" s="8"/>
      <c r="G9" s="8"/>
    </row>
    <row r="10" spans="1:7" ht="15" x14ac:dyDescent="0.25">
      <c r="A10" s="51">
        <v>38717</v>
      </c>
      <c r="B10" s="6">
        <v>74.72</v>
      </c>
      <c r="C10" s="6">
        <v>19.04</v>
      </c>
      <c r="D10" s="6">
        <v>6.24</v>
      </c>
      <c r="E10" s="8"/>
      <c r="F10" s="8"/>
      <c r="G10" s="8"/>
    </row>
    <row r="11" spans="1:7" ht="15" x14ac:dyDescent="0.25">
      <c r="A11" s="51">
        <v>39082</v>
      </c>
      <c r="B11" s="6">
        <v>74.180000000000007</v>
      </c>
      <c r="C11" s="6">
        <v>19.32</v>
      </c>
      <c r="D11" s="6">
        <v>6.5</v>
      </c>
      <c r="E11" s="8"/>
      <c r="F11" s="8"/>
      <c r="G11" s="8"/>
    </row>
    <row r="12" spans="1:7" ht="15" x14ac:dyDescent="0.25">
      <c r="A12" s="51">
        <v>39447</v>
      </c>
      <c r="B12" s="6">
        <v>73.790000000000006</v>
      </c>
      <c r="C12" s="6">
        <v>14.84</v>
      </c>
      <c r="D12" s="6">
        <v>11.36</v>
      </c>
      <c r="E12" s="8"/>
      <c r="F12" s="8"/>
      <c r="G12" s="8"/>
    </row>
    <row r="13" spans="1:7" ht="15" x14ac:dyDescent="0.25">
      <c r="A13" s="51">
        <v>39813</v>
      </c>
      <c r="B13" s="6">
        <v>75.48</v>
      </c>
      <c r="C13" s="6">
        <v>13.13</v>
      </c>
      <c r="D13" s="6">
        <v>11.39</v>
      </c>
      <c r="E13" s="8"/>
      <c r="F13" s="8"/>
      <c r="G13" s="8"/>
    </row>
    <row r="14" spans="1:7" ht="15" x14ac:dyDescent="0.25">
      <c r="A14" s="51">
        <v>40178</v>
      </c>
      <c r="B14" s="6">
        <v>75.47</v>
      </c>
      <c r="C14" s="6">
        <v>13.37</v>
      </c>
      <c r="D14" s="6">
        <v>11.16</v>
      </c>
      <c r="E14" s="8"/>
      <c r="F14" s="8"/>
      <c r="G14" s="8"/>
    </row>
    <row r="15" spans="1:7" ht="15" x14ac:dyDescent="0.25">
      <c r="A15" s="51">
        <v>40543</v>
      </c>
      <c r="B15" s="6">
        <v>75.180000000000007</v>
      </c>
      <c r="C15" s="6">
        <v>13.45</v>
      </c>
      <c r="D15" s="6">
        <v>11.37</v>
      </c>
      <c r="E15" s="8"/>
      <c r="F15" s="8"/>
      <c r="G15" s="8"/>
    </row>
    <row r="16" spans="1:7" ht="15" x14ac:dyDescent="0.25">
      <c r="A16" s="51">
        <v>40908</v>
      </c>
      <c r="B16" s="6">
        <v>75.41</v>
      </c>
      <c r="C16" s="6">
        <v>13.45</v>
      </c>
      <c r="D16" s="6">
        <v>11.14</v>
      </c>
      <c r="E16" s="8"/>
      <c r="F16" s="8"/>
      <c r="G16" s="8"/>
    </row>
    <row r="17" spans="1:7" ht="15" x14ac:dyDescent="0.25">
      <c r="A17" s="51">
        <v>41274</v>
      </c>
      <c r="B17" s="6">
        <v>76.430000000000007</v>
      </c>
      <c r="C17" s="6">
        <v>12.74</v>
      </c>
      <c r="D17" s="6">
        <v>10.83</v>
      </c>
      <c r="E17" s="8"/>
      <c r="F17" s="8"/>
      <c r="G17" s="8"/>
    </row>
    <row r="18" spans="1:7" ht="15" x14ac:dyDescent="0.25">
      <c r="A18" s="51">
        <v>41639</v>
      </c>
      <c r="B18" s="6">
        <v>76.61</v>
      </c>
      <c r="C18" s="6">
        <v>12.34</v>
      </c>
      <c r="D18" s="6">
        <v>11.05</v>
      </c>
      <c r="E18" s="8"/>
      <c r="F18" s="8"/>
      <c r="G18" s="8"/>
    </row>
    <row r="19" spans="1:7" ht="15" x14ac:dyDescent="0.25">
      <c r="A19" s="51">
        <v>42004</v>
      </c>
      <c r="B19" s="6">
        <v>76.59</v>
      </c>
      <c r="C19" s="6">
        <v>12.32</v>
      </c>
      <c r="D19" s="6">
        <v>11.1</v>
      </c>
      <c r="E19" s="8"/>
      <c r="F19" s="8"/>
      <c r="G19" s="8"/>
    </row>
    <row r="20" spans="1:7" ht="15" x14ac:dyDescent="0.25">
      <c r="A20" s="51">
        <v>42369</v>
      </c>
      <c r="B20" s="6">
        <v>78.25</v>
      </c>
      <c r="C20" s="6">
        <v>12.39</v>
      </c>
      <c r="D20" s="6">
        <v>9.36</v>
      </c>
      <c r="E20" s="8"/>
      <c r="F20" s="8"/>
      <c r="G20" s="8"/>
    </row>
    <row r="21" spans="1:7" ht="15" x14ac:dyDescent="0.25">
      <c r="A21" s="51">
        <v>42735</v>
      </c>
      <c r="B21" s="6">
        <v>78.48</v>
      </c>
      <c r="C21" s="6">
        <v>12.12</v>
      </c>
      <c r="D21" s="6">
        <v>9.4</v>
      </c>
      <c r="E21" s="8"/>
      <c r="F21" s="8"/>
      <c r="G21" s="8"/>
    </row>
    <row r="22" spans="1:7" ht="15" x14ac:dyDescent="0.25">
      <c r="A22" s="51">
        <v>43100</v>
      </c>
      <c r="B22" s="6">
        <v>78.540000000000006</v>
      </c>
      <c r="C22" s="6">
        <v>7.36</v>
      </c>
      <c r="D22" s="6">
        <v>14.1</v>
      </c>
      <c r="E22" s="8"/>
      <c r="F22" s="8"/>
      <c r="G22" s="8"/>
    </row>
    <row r="23" spans="1:7" ht="15" x14ac:dyDescent="0.25">
      <c r="A23" s="51">
        <v>43465</v>
      </c>
      <c r="B23" s="6">
        <v>78.739999999999995</v>
      </c>
      <c r="C23" s="6">
        <v>5.77</v>
      </c>
      <c r="D23" s="6">
        <v>15.49</v>
      </c>
      <c r="E23" s="8"/>
      <c r="F23" s="8"/>
      <c r="G23" s="8"/>
    </row>
    <row r="24" spans="1:7" ht="15" x14ac:dyDescent="0.25">
      <c r="A24" s="51">
        <v>43830</v>
      </c>
      <c r="B24" s="6">
        <v>76.33</v>
      </c>
      <c r="C24" s="6">
        <v>11.72</v>
      </c>
      <c r="D24" s="6">
        <v>11.94</v>
      </c>
      <c r="E24" s="8"/>
      <c r="F24" s="8"/>
      <c r="G24" s="8"/>
    </row>
    <row r="25" spans="1:7" ht="15" x14ac:dyDescent="0.25">
      <c r="A25" s="51">
        <v>44196</v>
      </c>
      <c r="B25" s="6">
        <v>76.099999999999994</v>
      </c>
      <c r="C25" s="6">
        <v>11.86</v>
      </c>
      <c r="D25" s="6">
        <v>12.04</v>
      </c>
      <c r="E25" s="8"/>
      <c r="F25" s="8"/>
      <c r="G25" s="8"/>
    </row>
    <row r="26" spans="1:7" ht="15" x14ac:dyDescent="0.25">
      <c r="A26" s="51">
        <v>44561</v>
      </c>
      <c r="B26" s="6">
        <v>75.790000000000006</v>
      </c>
      <c r="C26" s="6">
        <v>12.39</v>
      </c>
      <c r="D26" s="6">
        <v>11.82</v>
      </c>
      <c r="E26" s="8"/>
      <c r="F26" s="8"/>
      <c r="G2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C19"/>
  <sheetViews>
    <sheetView workbookViewId="0">
      <selection activeCell="M34" sqref="M34"/>
    </sheetView>
  </sheetViews>
  <sheetFormatPr baseColWidth="10" defaultColWidth="11.42578125" defaultRowHeight="12.75" x14ac:dyDescent="0.2"/>
  <cols>
    <col min="1" max="1" width="10.42578125" style="1" customWidth="1"/>
    <col min="2" max="16384" width="11.42578125" style="1"/>
  </cols>
  <sheetData>
    <row r="1" spans="1:2" ht="23.25" x14ac:dyDescent="0.35">
      <c r="A1" s="1" t="s">
        <v>0</v>
      </c>
      <c r="B1" s="2" t="s">
        <v>22</v>
      </c>
    </row>
    <row r="2" spans="1:2" x14ac:dyDescent="0.2">
      <c r="A2" s="1" t="s">
        <v>2</v>
      </c>
      <c r="B2" s="1" t="s">
        <v>3</v>
      </c>
    </row>
    <row r="5" spans="1:2" ht="15" x14ac:dyDescent="0.25">
      <c r="A5" s="12"/>
      <c r="B5" s="12" t="s">
        <v>23</v>
      </c>
    </row>
    <row r="6" spans="1:2" ht="15" x14ac:dyDescent="0.25">
      <c r="A6" s="62">
        <v>2008</v>
      </c>
      <c r="B6" s="14">
        <v>12.4</v>
      </c>
    </row>
    <row r="7" spans="1:2" ht="15" x14ac:dyDescent="0.25">
      <c r="A7" s="62">
        <v>2009</v>
      </c>
      <c r="B7" s="14">
        <v>15.2</v>
      </c>
    </row>
    <row r="8" spans="1:2" ht="15" x14ac:dyDescent="0.25">
      <c r="A8" s="62">
        <v>2010</v>
      </c>
      <c r="B8" s="14">
        <v>15.3</v>
      </c>
    </row>
    <row r="9" spans="1:2" ht="15" x14ac:dyDescent="0.25">
      <c r="A9" s="62">
        <v>2011</v>
      </c>
      <c r="B9" s="14">
        <v>14</v>
      </c>
    </row>
    <row r="10" spans="1:2" ht="15" x14ac:dyDescent="0.25">
      <c r="A10" s="62">
        <v>2012</v>
      </c>
      <c r="B10" s="14">
        <v>13.7</v>
      </c>
    </row>
    <row r="11" spans="1:2" ht="15" x14ac:dyDescent="0.25">
      <c r="A11" s="62">
        <v>2013</v>
      </c>
      <c r="B11" s="14">
        <v>16.7</v>
      </c>
    </row>
    <row r="12" spans="1:2" ht="15" x14ac:dyDescent="0.25">
      <c r="A12" s="62">
        <v>2014</v>
      </c>
      <c r="B12" s="14">
        <v>15.6</v>
      </c>
    </row>
    <row r="13" spans="1:2" ht="15" x14ac:dyDescent="0.25">
      <c r="A13" s="62">
        <v>2015</v>
      </c>
      <c r="B13" s="14">
        <v>13.3</v>
      </c>
    </row>
    <row r="14" spans="1:2" ht="15" x14ac:dyDescent="0.25">
      <c r="A14" s="62">
        <v>2016</v>
      </c>
      <c r="B14" s="14">
        <v>11.1</v>
      </c>
    </row>
    <row r="15" spans="1:2" ht="15" x14ac:dyDescent="0.25">
      <c r="A15" s="62">
        <v>2017</v>
      </c>
      <c r="B15" s="14">
        <v>11.8</v>
      </c>
    </row>
    <row r="16" spans="1:2" ht="15" x14ac:dyDescent="0.25">
      <c r="A16" s="62">
        <v>2018</v>
      </c>
      <c r="B16" s="14">
        <v>8.9</v>
      </c>
    </row>
    <row r="17" spans="1:3" ht="15" x14ac:dyDescent="0.25">
      <c r="A17" s="62">
        <v>2019</v>
      </c>
      <c r="B17" s="14">
        <v>7.4</v>
      </c>
    </row>
    <row r="18" spans="1:3" ht="15" x14ac:dyDescent="0.25">
      <c r="A18" s="61">
        <v>2020</v>
      </c>
      <c r="B18" s="14">
        <v>7</v>
      </c>
      <c r="C18" s="20">
        <v>0</v>
      </c>
    </row>
    <row r="19" spans="1:3" x14ac:dyDescent="0.2">
      <c r="A19" s="1">
        <v>2021</v>
      </c>
      <c r="B19" s="1">
        <v>9.1999999999999993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B735-D197-45C9-B600-38A5FB5B6A07}">
  <dimension ref="A1:C12"/>
  <sheetViews>
    <sheetView workbookViewId="0">
      <selection activeCell="N40" sqref="N40"/>
    </sheetView>
  </sheetViews>
  <sheetFormatPr baseColWidth="10" defaultColWidth="11.42578125" defaultRowHeight="12.75" x14ac:dyDescent="0.2"/>
  <cols>
    <col min="1" max="1" width="12.7109375" style="1" bestFit="1" customWidth="1"/>
    <col min="2" max="16384" width="11.42578125" style="1"/>
  </cols>
  <sheetData>
    <row r="1" spans="1:3" ht="23.25" x14ac:dyDescent="0.35">
      <c r="A1" s="1" t="s">
        <v>0</v>
      </c>
      <c r="B1" s="2" t="s">
        <v>93</v>
      </c>
    </row>
    <row r="2" spans="1:3" x14ac:dyDescent="0.2">
      <c r="A2" s="1" t="s">
        <v>2</v>
      </c>
      <c r="B2" s="1" t="s">
        <v>3</v>
      </c>
    </row>
    <row r="6" spans="1:3" x14ac:dyDescent="0.2">
      <c r="B6" s="15">
        <v>2021</v>
      </c>
      <c r="C6" s="15">
        <v>2020</v>
      </c>
    </row>
    <row r="7" spans="1:3" x14ac:dyDescent="0.2">
      <c r="A7" s="1" t="s">
        <v>24</v>
      </c>
      <c r="B7" s="34">
        <v>34.625987559755472</v>
      </c>
      <c r="C7" s="34">
        <v>35.681777844248529</v>
      </c>
    </row>
    <row r="8" spans="1:3" x14ac:dyDescent="0.2">
      <c r="A8" s="1" t="s">
        <v>89</v>
      </c>
      <c r="B8" s="34">
        <v>20.513030797032215</v>
      </c>
      <c r="C8" s="34">
        <v>20.559740353411019</v>
      </c>
    </row>
    <row r="9" spans="1:3" x14ac:dyDescent="0.2">
      <c r="A9" s="1" t="s">
        <v>90</v>
      </c>
      <c r="B9" s="34">
        <v>18.687871857886993</v>
      </c>
      <c r="C9" s="34">
        <v>18.94230283369556</v>
      </c>
    </row>
    <row r="10" spans="1:3" x14ac:dyDescent="0.2">
      <c r="A10" s="1" t="s">
        <v>25</v>
      </c>
      <c r="B10" s="34">
        <v>9.6778138768704238</v>
      </c>
      <c r="C10" s="34">
        <v>8.9778189317824335</v>
      </c>
    </row>
    <row r="11" spans="1:3" x14ac:dyDescent="0.2">
      <c r="A11" s="1" t="s">
        <v>91</v>
      </c>
      <c r="B11" s="34">
        <v>6.2573478671985701</v>
      </c>
      <c r="C11" s="34">
        <v>6.1499993996297615</v>
      </c>
    </row>
    <row r="12" spans="1:3" x14ac:dyDescent="0.2">
      <c r="A12" s="1" t="s">
        <v>92</v>
      </c>
      <c r="B12" s="35">
        <v>10.237948041256335</v>
      </c>
      <c r="C12" s="34">
        <v>9.688360637232698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O9"/>
  <sheetViews>
    <sheetView workbookViewId="0">
      <selection activeCell="N27" sqref="N27"/>
    </sheetView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6384" width="11.42578125" style="1"/>
  </cols>
  <sheetData>
    <row r="1" spans="1:15" ht="23.25" x14ac:dyDescent="0.35">
      <c r="A1" s="1" t="s">
        <v>0</v>
      </c>
      <c r="B1" s="2" t="s">
        <v>75</v>
      </c>
    </row>
    <row r="2" spans="1:15" x14ac:dyDescent="0.2">
      <c r="A2" s="1" t="s">
        <v>2</v>
      </c>
      <c r="B2" s="1" t="s">
        <v>3</v>
      </c>
    </row>
    <row r="5" spans="1:15" x14ac:dyDescent="0.2">
      <c r="B5" s="15">
        <v>2008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27" t="s">
        <v>72</v>
      </c>
      <c r="M5" s="15">
        <v>2019</v>
      </c>
      <c r="N5" s="23">
        <v>2020</v>
      </c>
      <c r="O5" s="23">
        <v>2021</v>
      </c>
    </row>
    <row r="6" spans="1:15" x14ac:dyDescent="0.2">
      <c r="A6" s="1" t="s">
        <v>33</v>
      </c>
      <c r="B6" s="29">
        <v>1.2403</v>
      </c>
      <c r="C6" s="29">
        <v>5.4154</v>
      </c>
      <c r="D6" s="29">
        <v>5.2690000000000001</v>
      </c>
      <c r="E6" s="29">
        <v>4.2401</v>
      </c>
      <c r="F6" s="29">
        <v>5.2294</v>
      </c>
      <c r="G6" s="29">
        <v>4.8522999999999996</v>
      </c>
      <c r="H6" s="29">
        <v>4.0496999999999996</v>
      </c>
      <c r="I6" s="29">
        <v>4.2008000000000001</v>
      </c>
      <c r="J6" s="29">
        <v>4.8064</v>
      </c>
      <c r="K6" s="29">
        <v>4.5944000000000003</v>
      </c>
      <c r="L6" s="29">
        <v>3.6465999999999998</v>
      </c>
      <c r="M6" s="29">
        <v>4.1528999999999998</v>
      </c>
      <c r="N6" s="8">
        <v>4.6402999999999999</v>
      </c>
      <c r="O6" s="8">
        <v>5.1847000000000003</v>
      </c>
    </row>
    <row r="7" spans="1:15" x14ac:dyDescent="0.2">
      <c r="A7" s="1" t="s">
        <v>34</v>
      </c>
      <c r="B7" s="29">
        <v>-1.5723</v>
      </c>
      <c r="C7" s="29">
        <v>6.3190999999999997</v>
      </c>
      <c r="D7" s="29">
        <v>6.8479000000000001</v>
      </c>
      <c r="E7" s="29">
        <v>2.8102</v>
      </c>
      <c r="F7" s="29">
        <v>6.3263999999999996</v>
      </c>
      <c r="G7" s="29">
        <v>5.9349999999999996</v>
      </c>
      <c r="H7" s="29">
        <v>5.5503999999999998</v>
      </c>
      <c r="I7" s="29">
        <v>4.2325999999999997</v>
      </c>
      <c r="J7" s="29">
        <v>5.1863000000000001</v>
      </c>
      <c r="K7" s="29">
        <v>6.2316000000000003</v>
      </c>
      <c r="L7" s="29">
        <v>1.9998</v>
      </c>
      <c r="M7" s="29">
        <v>7.6195000000000004</v>
      </c>
      <c r="N7" s="8">
        <v>4.2823000000000002</v>
      </c>
      <c r="O7" s="8">
        <v>7.1440999999999999</v>
      </c>
    </row>
    <row r="9" spans="1:15" x14ac:dyDescent="0.2">
      <c r="A9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2"/>
  <sheetViews>
    <sheetView workbookViewId="0">
      <selection activeCell="J39" sqref="J39"/>
    </sheetView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76</v>
      </c>
    </row>
    <row r="2" spans="1:3" x14ac:dyDescent="0.2">
      <c r="A2" s="1" t="s">
        <v>2</v>
      </c>
      <c r="B2" s="1" t="s">
        <v>3</v>
      </c>
    </row>
    <row r="5" spans="1:3" x14ac:dyDescent="0.2">
      <c r="B5" s="36" t="s">
        <v>154</v>
      </c>
      <c r="C5" s="36" t="s">
        <v>94</v>
      </c>
    </row>
    <row r="6" spans="1:3" x14ac:dyDescent="0.2">
      <c r="A6" s="1" t="s">
        <v>26</v>
      </c>
      <c r="B6" s="28">
        <v>1.482</v>
      </c>
      <c r="C6" s="28">
        <v>1.4412</v>
      </c>
    </row>
    <row r="7" spans="1:3" x14ac:dyDescent="0.2">
      <c r="A7" s="1" t="s">
        <v>27</v>
      </c>
      <c r="B7" s="28">
        <v>2.1543000000000001</v>
      </c>
      <c r="C7" s="28">
        <v>-0.53859999999999997</v>
      </c>
    </row>
    <row r="8" spans="1:3" x14ac:dyDescent="0.2">
      <c r="A8" s="1" t="s">
        <v>28</v>
      </c>
      <c r="B8" s="28">
        <v>-0.43819999999999998</v>
      </c>
      <c r="C8" s="28">
        <v>0.18279999999999999</v>
      </c>
    </row>
    <row r="9" spans="1:3" x14ac:dyDescent="0.2">
      <c r="A9" s="1" t="s">
        <v>29</v>
      </c>
      <c r="B9" s="28">
        <v>-0.54310000000000003</v>
      </c>
      <c r="C9" s="28">
        <v>0.46150000000000002</v>
      </c>
    </row>
    <row r="10" spans="1:3" x14ac:dyDescent="0.2">
      <c r="A10" s="1" t="s">
        <v>30</v>
      </c>
      <c r="B10" s="28">
        <v>0.30409999999999998</v>
      </c>
      <c r="C10" s="28">
        <v>1.0335000000000001</v>
      </c>
    </row>
    <row r="11" spans="1:3" x14ac:dyDescent="0.2">
      <c r="A11" s="1" t="s">
        <v>31</v>
      </c>
      <c r="B11" s="28">
        <v>8.3500000000000005E-2</v>
      </c>
      <c r="C11" s="28">
        <v>0.21879999999999999</v>
      </c>
    </row>
    <row r="12" spans="1:3" x14ac:dyDescent="0.2">
      <c r="A12" s="1" t="s">
        <v>32</v>
      </c>
      <c r="B12" s="28">
        <v>0.56820000000000004</v>
      </c>
      <c r="C12" s="28">
        <v>-0.5403</v>
      </c>
    </row>
  </sheetData>
  <pageMargins left="0.7" right="0.7" top="0.78740157499999996" bottom="0.78740157499999996" header="0.3" footer="0.3"/>
  <pageSetup orientation="portrait" r:id="rId1"/>
  <ignoredErrors>
    <ignoredError sqref="B5:C5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O12"/>
  <sheetViews>
    <sheetView workbookViewId="0">
      <selection activeCell="P8" sqref="P8"/>
    </sheetView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6384" width="11.42578125" style="1"/>
  </cols>
  <sheetData>
    <row r="1" spans="1:15" ht="23.25" x14ac:dyDescent="0.35">
      <c r="A1" s="1" t="s">
        <v>0</v>
      </c>
      <c r="B1" s="2" t="s">
        <v>77</v>
      </c>
    </row>
    <row r="2" spans="1:15" x14ac:dyDescent="0.2">
      <c r="A2" s="1" t="s">
        <v>2</v>
      </c>
      <c r="B2" s="1" t="s">
        <v>3</v>
      </c>
    </row>
    <row r="6" spans="1:15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3">
        <v>2020</v>
      </c>
      <c r="O6" s="23">
        <v>2021</v>
      </c>
    </row>
    <row r="7" spans="1:15" x14ac:dyDescent="0.2">
      <c r="A7" s="1" t="s">
        <v>114</v>
      </c>
      <c r="B7" s="29">
        <v>10.253197864886868</v>
      </c>
      <c r="C7" s="29">
        <v>13.873058949265443</v>
      </c>
      <c r="D7" s="29">
        <v>17.077573861864835</v>
      </c>
      <c r="E7" s="29">
        <v>12.785518756902995</v>
      </c>
      <c r="F7" s="29">
        <v>11.264342206851929</v>
      </c>
      <c r="G7" s="29">
        <v>12.96866160871121</v>
      </c>
      <c r="H7" s="29">
        <v>14.726804222394554</v>
      </c>
      <c r="I7" s="29">
        <v>13.947008101998609</v>
      </c>
      <c r="J7" s="29">
        <v>14.612261322593229</v>
      </c>
      <c r="K7" s="29">
        <v>16.895491656733284</v>
      </c>
      <c r="L7" s="29">
        <v>16.050646231732806</v>
      </c>
      <c r="M7" s="29">
        <v>18.300962010684458</v>
      </c>
      <c r="N7" s="8">
        <v>16.812839356089285</v>
      </c>
      <c r="O7" s="8">
        <v>21.506941810754363</v>
      </c>
    </row>
    <row r="8" spans="1:15" x14ac:dyDescent="0.2">
      <c r="A8" s="1" t="s">
        <v>35</v>
      </c>
      <c r="B8" s="29">
        <v>36.957489243745066</v>
      </c>
      <c r="C8" s="29">
        <v>29.560891524254945</v>
      </c>
      <c r="D8" s="29">
        <v>27.199742564907559</v>
      </c>
      <c r="E8" s="29">
        <v>29.030910818053446</v>
      </c>
      <c r="F8" s="29">
        <v>31.007594526748804</v>
      </c>
      <c r="G8" s="29">
        <v>29.510466142715337</v>
      </c>
      <c r="H8" s="29">
        <v>29.260806820880592</v>
      </c>
      <c r="I8" s="29">
        <v>27.289719306535019</v>
      </c>
      <c r="J8" s="29">
        <v>26.230735255257471</v>
      </c>
      <c r="K8" s="29">
        <v>23.607521173836624</v>
      </c>
      <c r="L8" s="29">
        <v>21.70847205523231</v>
      </c>
      <c r="M8" s="29">
        <v>19.530810262206568</v>
      </c>
      <c r="N8" s="8">
        <v>20.505639574680302</v>
      </c>
      <c r="O8" s="8">
        <v>18.593733436237486</v>
      </c>
    </row>
    <row r="9" spans="1:15" x14ac:dyDescent="0.2">
      <c r="A9" s="1" t="s">
        <v>88</v>
      </c>
      <c r="B9" s="29">
        <v>18.994363318262536</v>
      </c>
      <c r="C9" s="29">
        <v>20.542475515199534</v>
      </c>
      <c r="D9" s="29">
        <v>18.50992465851569</v>
      </c>
      <c r="E9" s="29">
        <v>19.123538598607336</v>
      </c>
      <c r="F9" s="29">
        <v>19.466612644208823</v>
      </c>
      <c r="G9" s="29">
        <v>17.26746477715464</v>
      </c>
      <c r="H9" s="29">
        <v>14.70618462301951</v>
      </c>
      <c r="I9" s="29">
        <v>13.714439167966431</v>
      </c>
      <c r="J9" s="29">
        <v>12.421816675156313</v>
      </c>
      <c r="K9" s="29">
        <v>11.087130882593948</v>
      </c>
      <c r="L9" s="29">
        <v>10.915391123090144</v>
      </c>
      <c r="M9" s="29">
        <v>9.5090880215899336</v>
      </c>
      <c r="N9" s="8">
        <v>8.7874701697909821</v>
      </c>
      <c r="O9" s="8">
        <v>7.7354619728269611</v>
      </c>
    </row>
    <row r="10" spans="1:15" x14ac:dyDescent="0.2">
      <c r="A10" s="1" t="s">
        <v>87</v>
      </c>
      <c r="B10" s="29">
        <v>12.455241133021246</v>
      </c>
      <c r="C10" s="29">
        <v>16.708846463927454</v>
      </c>
      <c r="D10" s="29">
        <v>17.77734608523205</v>
      </c>
      <c r="E10" s="29">
        <v>20.076540027445052</v>
      </c>
      <c r="F10" s="29">
        <v>20.016851503906139</v>
      </c>
      <c r="G10" s="29">
        <v>22.283855141604398</v>
      </c>
      <c r="H10" s="29">
        <v>23.982824588102588</v>
      </c>
      <c r="I10" s="29">
        <v>29.555959327157556</v>
      </c>
      <c r="J10" s="29">
        <v>33.061126356443744</v>
      </c>
      <c r="K10" s="29">
        <v>35.035237552324844</v>
      </c>
      <c r="L10" s="29">
        <v>37.275250970446535</v>
      </c>
      <c r="M10" s="29">
        <v>37.007460154579363</v>
      </c>
      <c r="N10" s="8">
        <v>37.194549079985919</v>
      </c>
      <c r="O10" s="8">
        <v>36.822148898662569</v>
      </c>
    </row>
    <row r="11" spans="1:15" x14ac:dyDescent="0.2">
      <c r="A11" s="1" t="s">
        <v>36</v>
      </c>
      <c r="B11" s="29">
        <v>14.301681448330909</v>
      </c>
      <c r="C11" s="29">
        <v>14.599978436851421</v>
      </c>
      <c r="D11" s="29">
        <v>14.781040243327459</v>
      </c>
      <c r="E11" s="29">
        <v>15.410679864112117</v>
      </c>
      <c r="F11" s="29">
        <v>14.956466894896018</v>
      </c>
      <c r="G11" s="29">
        <v>13.265315732746444</v>
      </c>
      <c r="H11" s="29">
        <v>12.563607639952068</v>
      </c>
      <c r="I11" s="29">
        <v>12.267857712115024</v>
      </c>
      <c r="J11" s="29">
        <v>11.187368589477382</v>
      </c>
      <c r="K11" s="29">
        <v>11.426569334719748</v>
      </c>
      <c r="L11" s="29">
        <v>10.098158453944377</v>
      </c>
      <c r="M11" s="29">
        <v>10.998413424357333</v>
      </c>
      <c r="N11" s="8">
        <v>11.787690482367106</v>
      </c>
      <c r="O11" s="8">
        <v>12.345676482083329</v>
      </c>
    </row>
    <row r="12" spans="1:15" x14ac:dyDescent="0.2">
      <c r="A12" s="1" t="s">
        <v>37</v>
      </c>
      <c r="B12" s="29">
        <v>7.0380269917533766</v>
      </c>
      <c r="C12" s="29">
        <v>4.7147491105012067</v>
      </c>
      <c r="D12" s="29">
        <v>4.6543725861523981</v>
      </c>
      <c r="E12" s="29">
        <v>3.5728119348790535</v>
      </c>
      <c r="F12" s="29">
        <v>3.2881322233882759</v>
      </c>
      <c r="G12" s="29">
        <v>4.7042365970679683</v>
      </c>
      <c r="H12" s="29">
        <v>4.759772105650681</v>
      </c>
      <c r="I12" s="29">
        <v>3.2250163842273687</v>
      </c>
      <c r="J12" s="29">
        <v>2.4866918010718511</v>
      </c>
      <c r="K12" s="29">
        <v>1.948049399791548</v>
      </c>
      <c r="L12" s="29">
        <v>3.9520811655538273</v>
      </c>
      <c r="M12" s="29">
        <v>4.653266126582337</v>
      </c>
      <c r="N12" s="29">
        <v>4.9118113370864114</v>
      </c>
      <c r="O12" s="29">
        <v>2.9960373994352838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O9"/>
  <sheetViews>
    <sheetView workbookViewId="0">
      <selection activeCell="K36" sqref="K36"/>
    </sheetView>
  </sheetViews>
  <sheetFormatPr baseColWidth="10" defaultColWidth="11.42578125" defaultRowHeight="12.75" x14ac:dyDescent="0.2"/>
  <cols>
    <col min="1" max="1" width="36.140625" style="1" customWidth="1"/>
    <col min="2" max="16384" width="11.42578125" style="1"/>
  </cols>
  <sheetData>
    <row r="1" spans="1:15" ht="23.25" x14ac:dyDescent="0.35">
      <c r="A1" s="1" t="s">
        <v>0</v>
      </c>
      <c r="B1" s="2" t="s">
        <v>95</v>
      </c>
    </row>
    <row r="2" spans="1:15" x14ac:dyDescent="0.2">
      <c r="A2" s="1" t="s">
        <v>2</v>
      </c>
      <c r="B2" s="1" t="s">
        <v>3</v>
      </c>
    </row>
    <row r="6" spans="1:15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3">
        <v>2020</v>
      </c>
      <c r="O6" s="23">
        <v>2021</v>
      </c>
    </row>
    <row r="7" spans="1:15" x14ac:dyDescent="0.2">
      <c r="A7" s="1" t="s">
        <v>114</v>
      </c>
      <c r="B7" s="29">
        <v>60.819646432461823</v>
      </c>
      <c r="C7" s="29">
        <v>72.497517164078403</v>
      </c>
      <c r="D7" s="29">
        <v>55.311648796030646</v>
      </c>
      <c r="E7" s="29">
        <v>57.02940665660141</v>
      </c>
      <c r="F7" s="29">
        <v>50.433835834879645</v>
      </c>
      <c r="G7" s="29">
        <v>54.188418583870089</v>
      </c>
      <c r="H7" s="29">
        <v>56.496967069306869</v>
      </c>
      <c r="I7" s="29">
        <v>56.84953482510091</v>
      </c>
      <c r="J7" s="29">
        <v>58.924955552219885</v>
      </c>
      <c r="K7" s="29">
        <v>59.949830010715829</v>
      </c>
      <c r="L7" s="29">
        <v>53.756504700475539</v>
      </c>
      <c r="M7" s="29">
        <v>56.78919667031662</v>
      </c>
      <c r="N7" s="8">
        <v>63.088548729006021</v>
      </c>
      <c r="O7" s="8">
        <v>65.701120425629384</v>
      </c>
    </row>
    <row r="8" spans="1:15" x14ac:dyDescent="0.2">
      <c r="A8" s="1" t="s">
        <v>35</v>
      </c>
      <c r="B8" s="29">
        <v>21.497264078076704</v>
      </c>
      <c r="C8" s="29">
        <v>17.682873594306137</v>
      </c>
      <c r="D8" s="29">
        <v>36.603845260765347</v>
      </c>
      <c r="E8" s="29">
        <v>34.592986534540955</v>
      </c>
      <c r="F8" s="29">
        <v>43.170590891380833</v>
      </c>
      <c r="G8" s="29">
        <v>41.466659148113258</v>
      </c>
      <c r="H8" s="29">
        <v>39.786980251703788</v>
      </c>
      <c r="I8" s="29">
        <v>39.050152664645104</v>
      </c>
      <c r="J8" s="29">
        <v>38.253276008915954</v>
      </c>
      <c r="K8" s="29">
        <v>36.703161688435635</v>
      </c>
      <c r="L8" s="29">
        <v>38.693568404237624</v>
      </c>
      <c r="M8" s="29">
        <v>35.70395933199287</v>
      </c>
      <c r="N8" s="8">
        <v>33.568780440568304</v>
      </c>
      <c r="O8" s="8">
        <v>30.100348320581215</v>
      </c>
    </row>
    <row r="9" spans="1:15" x14ac:dyDescent="0.2">
      <c r="A9" s="1" t="s">
        <v>37</v>
      </c>
      <c r="B9" s="29">
        <v>17.683089489461473</v>
      </c>
      <c r="C9" s="29">
        <v>9.8196092416154599</v>
      </c>
      <c r="D9" s="29">
        <v>8.0845059432040074</v>
      </c>
      <c r="E9" s="29">
        <v>8.3776068088576352</v>
      </c>
      <c r="F9" s="29">
        <v>6.3955732737395223</v>
      </c>
      <c r="G9" s="29">
        <v>4.3449222680166528</v>
      </c>
      <c r="H9" s="29">
        <v>3.7160526789893424</v>
      </c>
      <c r="I9" s="29">
        <v>4.1003125102539855</v>
      </c>
      <c r="J9" s="29">
        <v>2.8217684388641615</v>
      </c>
      <c r="K9" s="29">
        <v>3.3470083008485245</v>
      </c>
      <c r="L9" s="29">
        <v>7.5499268952868324</v>
      </c>
      <c r="M9" s="29">
        <v>7.5068439976905044</v>
      </c>
      <c r="N9" s="29">
        <v>3.3426708304256723</v>
      </c>
      <c r="O9" s="8">
        <v>4.1985312537894064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9E56-641B-43BD-8FFB-169CEFEB8368}">
  <dimension ref="A1:I17"/>
  <sheetViews>
    <sheetView workbookViewId="0">
      <selection activeCell="H19" sqref="H19"/>
    </sheetView>
  </sheetViews>
  <sheetFormatPr baseColWidth="10" defaultColWidth="11.42578125" defaultRowHeight="12.75" x14ac:dyDescent="0.2"/>
  <cols>
    <col min="1" max="1" width="20.7109375" style="1" bestFit="1" customWidth="1"/>
    <col min="2" max="6" width="11.42578125" style="1"/>
    <col min="7" max="7" width="11.85546875" style="1" customWidth="1"/>
    <col min="8" max="16384" width="11.42578125" style="1"/>
  </cols>
  <sheetData>
    <row r="1" spans="1:9" ht="23.25" x14ac:dyDescent="0.35">
      <c r="A1" s="1" t="s">
        <v>0</v>
      </c>
      <c r="B1" s="2" t="s">
        <v>96</v>
      </c>
    </row>
    <row r="2" spans="1:9" x14ac:dyDescent="0.2">
      <c r="A2" s="1" t="s">
        <v>2</v>
      </c>
      <c r="B2" s="1" t="s">
        <v>3</v>
      </c>
    </row>
    <row r="3" spans="1:9" x14ac:dyDescent="0.2">
      <c r="A3" s="1" t="s">
        <v>174</v>
      </c>
      <c r="B3" s="1" t="s">
        <v>175</v>
      </c>
    </row>
    <row r="5" spans="1:9" x14ac:dyDescent="0.2">
      <c r="B5" s="15">
        <v>2020</v>
      </c>
      <c r="C5" s="15">
        <v>2021</v>
      </c>
      <c r="G5" s="24"/>
      <c r="H5" s="24"/>
      <c r="I5" s="24"/>
    </row>
    <row r="6" spans="1:9" x14ac:dyDescent="0.2">
      <c r="A6" s="24" t="s">
        <v>97</v>
      </c>
      <c r="B6" s="69">
        <v>18.707785685396903</v>
      </c>
      <c r="C6" s="69">
        <v>18.589288300597708</v>
      </c>
      <c r="G6" s="24"/>
    </row>
    <row r="7" spans="1:9" x14ac:dyDescent="0.2">
      <c r="A7" s="24" t="s">
        <v>98</v>
      </c>
      <c r="B7" s="69">
        <v>7.8761231825644709</v>
      </c>
      <c r="C7" s="69">
        <v>8.5314134093629459</v>
      </c>
      <c r="G7" s="24"/>
    </row>
    <row r="8" spans="1:9" x14ac:dyDescent="0.2">
      <c r="A8" s="24" t="s">
        <v>99</v>
      </c>
      <c r="B8" s="69">
        <v>5.682194859675656</v>
      </c>
      <c r="C8" s="69">
        <v>5.8432095889739388</v>
      </c>
      <c r="F8" s="38"/>
      <c r="G8" s="24"/>
    </row>
    <row r="9" spans="1:9" x14ac:dyDescent="0.2">
      <c r="A9" s="24" t="s">
        <v>168</v>
      </c>
      <c r="B9" s="69">
        <v>5.6283521156564351</v>
      </c>
      <c r="C9" s="69">
        <v>5.6315580844060458</v>
      </c>
      <c r="G9" s="24"/>
    </row>
    <row r="10" spans="1:9" x14ac:dyDescent="0.2">
      <c r="A10" s="24" t="s">
        <v>169</v>
      </c>
      <c r="B10" s="69">
        <v>4.9205838622965095</v>
      </c>
      <c r="C10" s="69">
        <v>5.1109062753734698</v>
      </c>
      <c r="G10" s="24"/>
    </row>
    <row r="11" spans="1:9" x14ac:dyDescent="0.2">
      <c r="A11" s="24" t="s">
        <v>170</v>
      </c>
      <c r="B11" s="69">
        <v>4.4270266447085334</v>
      </c>
      <c r="C11" s="69">
        <v>4.4738556223670418</v>
      </c>
      <c r="G11" s="24"/>
    </row>
    <row r="12" spans="1:9" x14ac:dyDescent="0.2">
      <c r="A12" s="24" t="s">
        <v>171</v>
      </c>
      <c r="B12" s="69">
        <v>4.0293289501132818</v>
      </c>
      <c r="C12" s="69">
        <v>4.1647707979452893</v>
      </c>
      <c r="G12" s="24"/>
    </row>
    <row r="13" spans="1:9" x14ac:dyDescent="0.2">
      <c r="A13" s="24" t="s">
        <v>172</v>
      </c>
      <c r="B13" s="77">
        <v>2.784427896540393</v>
      </c>
      <c r="C13" s="77">
        <v>3.005006137688659</v>
      </c>
      <c r="G13" s="24"/>
    </row>
    <row r="14" spans="1:9" x14ac:dyDescent="0.2">
      <c r="A14" s="24" t="s">
        <v>176</v>
      </c>
      <c r="B14" s="69">
        <v>2.8177458371827568</v>
      </c>
      <c r="C14" s="69">
        <v>2.8767842605600569</v>
      </c>
      <c r="G14" s="24"/>
    </row>
    <row r="15" spans="1:9" x14ac:dyDescent="0.2">
      <c r="A15" s="24" t="s">
        <v>173</v>
      </c>
      <c r="B15" s="69">
        <v>2.0797534519544012</v>
      </c>
      <c r="C15" s="69">
        <v>2.227245062925892</v>
      </c>
      <c r="G15" s="24"/>
    </row>
    <row r="16" spans="1:9" x14ac:dyDescent="0.2">
      <c r="A16" s="37"/>
      <c r="B16" s="18"/>
      <c r="C16" s="18"/>
    </row>
    <row r="17" spans="1:1" x14ac:dyDescent="0.2">
      <c r="A17" s="3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EF51-08A3-4A41-B721-4494DB7D8648}">
  <dimension ref="A1:K26"/>
  <sheetViews>
    <sheetView workbookViewId="0">
      <selection activeCell="H32" sqref="H32"/>
    </sheetView>
  </sheetViews>
  <sheetFormatPr baseColWidth="10" defaultColWidth="11.42578125" defaultRowHeight="12.75" x14ac:dyDescent="0.2"/>
  <cols>
    <col min="1" max="1" width="6.140625" style="1" bestFit="1" customWidth="1"/>
    <col min="2" max="2" width="8" style="1" customWidth="1"/>
    <col min="3" max="3" width="11.42578125" style="1"/>
    <col min="4" max="4" width="20.28515625" style="1" bestFit="1" customWidth="1"/>
    <col min="5" max="16384" width="11.42578125" style="1"/>
  </cols>
  <sheetData>
    <row r="1" spans="1:7" ht="23.25" x14ac:dyDescent="0.35">
      <c r="A1" s="1" t="s">
        <v>0</v>
      </c>
      <c r="B1" s="2" t="s">
        <v>107</v>
      </c>
    </row>
    <row r="2" spans="1:7" x14ac:dyDescent="0.2">
      <c r="A2" s="1" t="s">
        <v>2</v>
      </c>
      <c r="B2" s="1" t="s">
        <v>3</v>
      </c>
    </row>
    <row r="4" spans="1:7" x14ac:dyDescent="0.2">
      <c r="B4" s="15" t="s">
        <v>109</v>
      </c>
      <c r="C4" s="15" t="s">
        <v>110</v>
      </c>
      <c r="D4" s="15" t="s">
        <v>241</v>
      </c>
      <c r="E4" s="15" t="s">
        <v>111</v>
      </c>
      <c r="G4" s="15"/>
    </row>
    <row r="5" spans="1:7" x14ac:dyDescent="0.2">
      <c r="A5" s="17" t="s">
        <v>108</v>
      </c>
      <c r="B5" s="43">
        <v>-9.2581000000000007</v>
      </c>
      <c r="C5" s="43">
        <v>-5.5026000000000002</v>
      </c>
      <c r="D5" s="88">
        <v>-7.9698000000000002</v>
      </c>
      <c r="E5" s="43">
        <v>-1.5723</v>
      </c>
      <c r="G5" s="43"/>
    </row>
    <row r="6" spans="1:7" x14ac:dyDescent="0.2">
      <c r="A6" s="17" t="s">
        <v>40</v>
      </c>
      <c r="B6" s="43">
        <v>14.4756</v>
      </c>
      <c r="C6" s="43">
        <v>10.5244</v>
      </c>
      <c r="D6" s="88">
        <v>13.1951</v>
      </c>
      <c r="E6" s="43">
        <v>6.3190999999999997</v>
      </c>
      <c r="G6" s="43"/>
    </row>
    <row r="7" spans="1:7" x14ac:dyDescent="0.2">
      <c r="A7" s="17" t="s">
        <v>41</v>
      </c>
      <c r="B7" s="43">
        <v>10.0784</v>
      </c>
      <c r="C7" s="43">
        <v>7.4135999999999997</v>
      </c>
      <c r="D7" s="88">
        <v>9.2288999999999994</v>
      </c>
      <c r="E7" s="43">
        <v>6.8479000000000001</v>
      </c>
      <c r="G7" s="43"/>
    </row>
    <row r="8" spans="1:7" x14ac:dyDescent="0.2">
      <c r="A8" s="17" t="s">
        <v>42</v>
      </c>
      <c r="B8" s="43">
        <v>-0.20219999999999999</v>
      </c>
      <c r="C8" s="43">
        <v>1.3704000000000001</v>
      </c>
      <c r="D8" s="88">
        <v>0.33019999999999999</v>
      </c>
      <c r="E8" s="43">
        <v>2.8102</v>
      </c>
      <c r="G8" s="43"/>
    </row>
    <row r="9" spans="1:7" x14ac:dyDescent="0.2">
      <c r="A9" s="17" t="s">
        <v>43</v>
      </c>
      <c r="B9" s="43">
        <v>8.4344999999999999</v>
      </c>
      <c r="C9" s="43">
        <v>6.9096000000000002</v>
      </c>
      <c r="D9" s="88">
        <v>7.907</v>
      </c>
      <c r="E9" s="43">
        <v>6.3263999999999996</v>
      </c>
      <c r="G9" s="43"/>
    </row>
    <row r="10" spans="1:7" x14ac:dyDescent="0.2">
      <c r="A10" s="17" t="s">
        <v>44</v>
      </c>
      <c r="B10" s="43">
        <v>12.203200000000001</v>
      </c>
      <c r="C10" s="43">
        <v>8.2540999999999993</v>
      </c>
      <c r="D10" s="88">
        <v>10.8127</v>
      </c>
      <c r="E10" s="43">
        <v>5.9349999999999996</v>
      </c>
      <c r="G10" s="43"/>
    </row>
    <row r="11" spans="1:7" x14ac:dyDescent="0.2">
      <c r="A11" s="17">
        <v>2014</v>
      </c>
      <c r="B11" s="43">
        <v>8.2179000000000002</v>
      </c>
      <c r="C11" s="43">
        <v>6.1120999999999999</v>
      </c>
      <c r="D11" s="88">
        <v>7.4452999999999996</v>
      </c>
      <c r="E11" s="43">
        <v>5.5503999999999998</v>
      </c>
      <c r="G11" s="43"/>
    </row>
    <row r="12" spans="1:7" x14ac:dyDescent="0.2">
      <c r="A12" s="17">
        <v>2015</v>
      </c>
      <c r="B12" s="43">
        <v>4.5876999999999999</v>
      </c>
      <c r="C12" s="43">
        <v>3.1838000000000002</v>
      </c>
      <c r="D12" s="88">
        <v>4.0334000000000003</v>
      </c>
      <c r="E12" s="43">
        <v>4.2325999999999997</v>
      </c>
      <c r="G12" s="43"/>
    </row>
    <row r="13" spans="1:7" x14ac:dyDescent="0.2">
      <c r="A13" s="17">
        <v>2016</v>
      </c>
      <c r="B13" s="43">
        <v>5.2935999999999996</v>
      </c>
      <c r="C13" s="43">
        <v>5.4463999999999997</v>
      </c>
      <c r="D13" s="88">
        <v>5.3563999999999998</v>
      </c>
      <c r="E13" s="43">
        <v>5.1863000000000001</v>
      </c>
      <c r="G13" s="43"/>
    </row>
    <row r="14" spans="1:7" x14ac:dyDescent="0.2">
      <c r="A14" s="17">
        <v>2017</v>
      </c>
      <c r="B14" s="43">
        <v>8.7037999999999993</v>
      </c>
      <c r="C14" s="43">
        <v>6.4253999999999998</v>
      </c>
      <c r="D14" s="88">
        <v>7.7442000000000002</v>
      </c>
      <c r="E14" s="43">
        <v>6.2316000000000003</v>
      </c>
      <c r="G14" s="43"/>
    </row>
    <row r="15" spans="1:7" x14ac:dyDescent="0.2">
      <c r="A15" s="17">
        <v>2018</v>
      </c>
      <c r="B15" s="43">
        <v>-0.40339999999999998</v>
      </c>
      <c r="C15" s="43">
        <v>0.2858</v>
      </c>
      <c r="D15" s="88">
        <v>-0.1057</v>
      </c>
      <c r="E15" s="43">
        <v>1.9998</v>
      </c>
      <c r="G15" s="43"/>
    </row>
    <row r="16" spans="1:7" x14ac:dyDescent="0.2">
      <c r="A16" s="17">
        <v>2019</v>
      </c>
      <c r="B16" s="67">
        <v>11.2852</v>
      </c>
      <c r="C16" s="67">
        <v>8.9931000000000001</v>
      </c>
      <c r="D16" s="88">
        <v>10.2782</v>
      </c>
      <c r="E16" s="67">
        <v>7.6195000000000004</v>
      </c>
      <c r="G16" s="67"/>
    </row>
    <row r="17" spans="1:11" x14ac:dyDescent="0.2">
      <c r="A17" s="17" t="s">
        <v>94</v>
      </c>
      <c r="B17" s="67">
        <v>8.7429000000000006</v>
      </c>
      <c r="C17" s="67">
        <v>6.7576999999999998</v>
      </c>
      <c r="D17" s="88">
        <v>7.8506999999999998</v>
      </c>
      <c r="E17" s="67">
        <v>4.2823000000000002</v>
      </c>
      <c r="G17" s="67"/>
      <c r="H17" s="67"/>
      <c r="I17" s="67"/>
      <c r="J17" s="67"/>
      <c r="K17" s="67"/>
    </row>
    <row r="18" spans="1:11" x14ac:dyDescent="0.2">
      <c r="A18" s="1">
        <v>2021</v>
      </c>
      <c r="B18" s="67">
        <v>9.4847000000000001</v>
      </c>
      <c r="C18" s="67">
        <v>8.1839999999999993</v>
      </c>
      <c r="D18" s="88">
        <v>8.8824000000000005</v>
      </c>
      <c r="E18" s="67">
        <v>7.1440999999999999</v>
      </c>
      <c r="G18" s="67"/>
      <c r="H18" s="67"/>
      <c r="I18" s="67"/>
      <c r="J18" s="67"/>
      <c r="K18" s="67"/>
    </row>
    <row r="19" spans="1:11" x14ac:dyDescent="0.2">
      <c r="A19" s="44"/>
      <c r="G19" s="66"/>
      <c r="H19" s="67"/>
      <c r="I19" s="67"/>
      <c r="J19" s="67"/>
      <c r="K19" s="68"/>
    </row>
    <row r="26" spans="1:11" x14ac:dyDescent="0.2">
      <c r="A26" s="15"/>
      <c r="B26" s="45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DF3C-C1CC-4091-9361-B0312C3984D4}">
  <dimension ref="A1:I21"/>
  <sheetViews>
    <sheetView workbookViewId="0">
      <selection activeCell="B18" sqref="B18"/>
    </sheetView>
  </sheetViews>
  <sheetFormatPr baseColWidth="10" defaultColWidth="11.42578125" defaultRowHeight="12.75" x14ac:dyDescent="0.2"/>
  <cols>
    <col min="1" max="1" width="6.140625" style="1" bestFit="1" customWidth="1"/>
    <col min="2" max="3" width="11.42578125" style="1"/>
    <col min="4" max="4" width="11.42578125" style="1" customWidth="1"/>
    <col min="5" max="16384" width="11.42578125" style="1"/>
  </cols>
  <sheetData>
    <row r="1" spans="1:9" ht="23.25" x14ac:dyDescent="0.35">
      <c r="A1" s="1" t="s">
        <v>0</v>
      </c>
      <c r="B1" s="2" t="s">
        <v>112</v>
      </c>
    </row>
    <row r="2" spans="1:9" x14ac:dyDescent="0.2">
      <c r="A2" s="1" t="s">
        <v>2</v>
      </c>
      <c r="B2" s="1" t="s">
        <v>3</v>
      </c>
    </row>
    <row r="4" spans="1:9" ht="25.5" x14ac:dyDescent="0.2">
      <c r="B4" s="89" t="s">
        <v>109</v>
      </c>
      <c r="C4" s="89" t="s">
        <v>110</v>
      </c>
      <c r="D4" s="91" t="s">
        <v>241</v>
      </c>
      <c r="E4" s="90" t="s">
        <v>111</v>
      </c>
      <c r="G4" s="90"/>
    </row>
    <row r="5" spans="1:9" x14ac:dyDescent="0.2">
      <c r="A5" s="17" t="s">
        <v>108</v>
      </c>
      <c r="B5" s="8">
        <v>-2.4598</v>
      </c>
      <c r="C5" s="8">
        <v>-0.75339999999999996</v>
      </c>
      <c r="D5" s="88">
        <v>-1.9317</v>
      </c>
      <c r="E5" s="8">
        <v>1.2403</v>
      </c>
      <c r="G5" s="8"/>
    </row>
    <row r="6" spans="1:9" x14ac:dyDescent="0.2">
      <c r="A6" s="17" t="s">
        <v>40</v>
      </c>
      <c r="B6" s="8">
        <v>8.3535000000000004</v>
      </c>
      <c r="C6" s="8">
        <v>8.2200000000000006</v>
      </c>
      <c r="D6" s="88">
        <v>8.3102</v>
      </c>
      <c r="E6" s="8">
        <v>5.4154</v>
      </c>
      <c r="G6" s="8"/>
    </row>
    <row r="7" spans="1:9" x14ac:dyDescent="0.2">
      <c r="A7" s="17" t="s">
        <v>41</v>
      </c>
      <c r="B7" s="8">
        <v>5.6449999999999996</v>
      </c>
      <c r="C7" s="8">
        <v>5.3391000000000002</v>
      </c>
      <c r="D7" s="88">
        <v>5.5475000000000003</v>
      </c>
      <c r="E7" s="8">
        <v>5.2690000000000001</v>
      </c>
      <c r="G7" s="8"/>
    </row>
    <row r="8" spans="1:9" x14ac:dyDescent="0.2">
      <c r="A8" s="17" t="s">
        <v>42</v>
      </c>
      <c r="B8" s="8">
        <v>5.2939999999999996</v>
      </c>
      <c r="C8" s="8">
        <v>4.0202999999999998</v>
      </c>
      <c r="D8" s="88">
        <v>4.8628</v>
      </c>
      <c r="E8" s="8">
        <v>4.2401</v>
      </c>
      <c r="F8" s="66"/>
      <c r="G8" s="8"/>
      <c r="H8" s="69"/>
      <c r="I8" s="69"/>
    </row>
    <row r="9" spans="1:9" x14ac:dyDescent="0.2">
      <c r="A9" s="17" t="s">
        <v>43</v>
      </c>
      <c r="B9" s="8">
        <v>5.2698</v>
      </c>
      <c r="C9" s="8">
        <v>4.8845999999999998</v>
      </c>
      <c r="D9" s="88">
        <v>5.1364999999999998</v>
      </c>
      <c r="E9" s="8">
        <v>5.2294</v>
      </c>
      <c r="F9" s="66"/>
      <c r="G9" s="8"/>
      <c r="H9" s="69"/>
      <c r="I9" s="69"/>
    </row>
    <row r="10" spans="1:9" x14ac:dyDescent="0.2">
      <c r="A10" s="17" t="s">
        <v>44</v>
      </c>
      <c r="B10" s="8">
        <v>5.2279999999999998</v>
      </c>
      <c r="C10" s="8">
        <v>4.7435999999999998</v>
      </c>
      <c r="D10" s="88">
        <v>5.0575000000000001</v>
      </c>
      <c r="E10" s="8">
        <v>4.8522999999999996</v>
      </c>
      <c r="F10" s="66"/>
      <c r="G10" s="8"/>
      <c r="H10" s="69"/>
      <c r="I10" s="69"/>
    </row>
    <row r="11" spans="1:9" x14ac:dyDescent="0.2">
      <c r="A11" s="17">
        <v>2014</v>
      </c>
      <c r="B11" s="8">
        <v>6.4214000000000002</v>
      </c>
      <c r="C11" s="8">
        <v>4.8666999999999998</v>
      </c>
      <c r="D11" s="88">
        <v>5.8509000000000002</v>
      </c>
      <c r="E11" s="8">
        <v>4.0496999999999996</v>
      </c>
      <c r="F11" s="66"/>
      <c r="G11" s="8"/>
    </row>
    <row r="12" spans="1:9" x14ac:dyDescent="0.2">
      <c r="A12" s="17">
        <v>2015</v>
      </c>
      <c r="B12" s="8">
        <v>4.7542</v>
      </c>
      <c r="C12" s="8">
        <v>3.1877</v>
      </c>
      <c r="D12" s="88">
        <v>4.1356000000000002</v>
      </c>
      <c r="E12" s="8">
        <v>4.2008000000000001</v>
      </c>
      <c r="F12" s="66"/>
      <c r="G12" s="8"/>
    </row>
    <row r="13" spans="1:9" x14ac:dyDescent="0.2">
      <c r="A13" s="17">
        <v>2016</v>
      </c>
      <c r="B13" s="8">
        <v>6.0128000000000004</v>
      </c>
      <c r="C13" s="8">
        <v>3.9215</v>
      </c>
      <c r="D13" s="88">
        <v>5.1531000000000002</v>
      </c>
      <c r="E13" s="8">
        <v>4.8064</v>
      </c>
      <c r="G13" s="8"/>
    </row>
    <row r="14" spans="1:9" x14ac:dyDescent="0.2">
      <c r="A14" s="17">
        <v>2017</v>
      </c>
      <c r="B14" s="69">
        <v>6.4467999999999996</v>
      </c>
      <c r="C14" s="69">
        <v>3.8877000000000002</v>
      </c>
      <c r="D14" s="88">
        <v>5.3689</v>
      </c>
      <c r="E14" s="69">
        <v>4.5944000000000003</v>
      </c>
      <c r="G14" s="69"/>
    </row>
    <row r="15" spans="1:9" x14ac:dyDescent="0.2">
      <c r="A15" s="17">
        <v>2018</v>
      </c>
      <c r="B15" s="69">
        <v>4.2786</v>
      </c>
      <c r="C15" s="69">
        <v>3.4296000000000002</v>
      </c>
      <c r="D15" s="88">
        <v>3.9119000000000002</v>
      </c>
      <c r="E15" s="69">
        <v>3.6465999999999998</v>
      </c>
      <c r="G15" s="69"/>
    </row>
    <row r="16" spans="1:9" x14ac:dyDescent="0.2">
      <c r="A16" s="17">
        <v>2019</v>
      </c>
      <c r="B16" s="69">
        <v>5.2826000000000004</v>
      </c>
      <c r="C16" s="69">
        <v>3.7968999999999999</v>
      </c>
      <c r="D16" s="88">
        <v>4.6299000000000001</v>
      </c>
      <c r="E16" s="69">
        <v>4.1528999999999998</v>
      </c>
      <c r="G16" s="69"/>
    </row>
    <row r="17" spans="1:7" x14ac:dyDescent="0.2">
      <c r="A17" s="17" t="s">
        <v>94</v>
      </c>
      <c r="B17" s="69">
        <v>5.8076999999999996</v>
      </c>
      <c r="C17" s="69">
        <v>3.5485000000000002</v>
      </c>
      <c r="D17" s="88">
        <v>4.7923999999999998</v>
      </c>
      <c r="E17" s="69">
        <v>4.6402999999999999</v>
      </c>
      <c r="G17" s="69"/>
    </row>
    <row r="18" spans="1:7" x14ac:dyDescent="0.2">
      <c r="A18" s="17">
        <v>2021</v>
      </c>
      <c r="B18" s="69">
        <v>8.0408000000000008</v>
      </c>
      <c r="C18" s="69">
        <v>4.7667999999999999</v>
      </c>
      <c r="D18" s="88">
        <v>6.5246000000000004</v>
      </c>
      <c r="E18" s="69">
        <v>5.1847000000000003</v>
      </c>
      <c r="G18" s="69"/>
    </row>
    <row r="19" spans="1:7" x14ac:dyDescent="0.2">
      <c r="A19" s="17"/>
      <c r="B19" s="8"/>
      <c r="C19" s="8"/>
      <c r="D19" s="8"/>
    </row>
    <row r="20" spans="1:7" ht="15" x14ac:dyDescent="0.25">
      <c r="A20"/>
      <c r="B20"/>
      <c r="C20"/>
      <c r="D20"/>
      <c r="E20" s="46"/>
    </row>
    <row r="21" spans="1:7" x14ac:dyDescent="0.2">
      <c r="E21" s="43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3F4A-8961-47DD-8384-16C9CFB5D060}">
  <dimension ref="A1:I14"/>
  <sheetViews>
    <sheetView workbookViewId="0">
      <selection activeCell="M31" sqref="M31"/>
    </sheetView>
  </sheetViews>
  <sheetFormatPr baseColWidth="10" defaultColWidth="11.42578125" defaultRowHeight="12.75" x14ac:dyDescent="0.2"/>
  <cols>
    <col min="1" max="1" width="36.28515625" style="1" bestFit="1" customWidth="1"/>
    <col min="2" max="3" width="11.42578125" style="1"/>
    <col min="4" max="4" width="11.28515625" style="1" customWidth="1"/>
    <col min="5" max="16384" width="11.42578125" style="1"/>
  </cols>
  <sheetData>
    <row r="1" spans="1:9" ht="23.25" x14ac:dyDescent="0.35">
      <c r="A1" s="1" t="s">
        <v>0</v>
      </c>
      <c r="B1" s="2" t="s">
        <v>100</v>
      </c>
    </row>
    <row r="2" spans="1:9" x14ac:dyDescent="0.2">
      <c r="A2" s="1" t="s">
        <v>2</v>
      </c>
      <c r="B2" s="1" t="s">
        <v>3</v>
      </c>
    </row>
    <row r="4" spans="1:9" x14ac:dyDescent="0.2">
      <c r="B4" s="41">
        <v>2020</v>
      </c>
      <c r="C4" s="41">
        <v>2021</v>
      </c>
      <c r="F4" s="70"/>
      <c r="H4" s="70"/>
      <c r="I4" s="70"/>
    </row>
    <row r="5" spans="1:9" x14ac:dyDescent="0.2">
      <c r="A5" s="1" t="s">
        <v>26</v>
      </c>
      <c r="B5" s="8">
        <v>1.4089</v>
      </c>
      <c r="C5" s="8">
        <v>1.4127000000000001</v>
      </c>
      <c r="F5" s="70"/>
      <c r="H5" s="70"/>
      <c r="I5" s="70"/>
    </row>
    <row r="6" spans="1:9" x14ac:dyDescent="0.2">
      <c r="A6" s="16" t="s">
        <v>101</v>
      </c>
      <c r="B6" s="8">
        <v>2.4138000000000002</v>
      </c>
      <c r="C6" s="8">
        <v>3.6105999999999998</v>
      </c>
      <c r="F6" s="70"/>
      <c r="H6" s="70"/>
      <c r="I6" s="70"/>
    </row>
    <row r="7" spans="1:9" x14ac:dyDescent="0.2">
      <c r="A7" s="16" t="s">
        <v>102</v>
      </c>
      <c r="B7" s="8">
        <v>0.61470000000000002</v>
      </c>
      <c r="C7" s="8">
        <v>-0.62619999999999998</v>
      </c>
      <c r="F7" s="70"/>
      <c r="H7" s="70"/>
      <c r="I7" s="70"/>
    </row>
    <row r="8" spans="1:9" x14ac:dyDescent="0.2">
      <c r="A8" s="16" t="s">
        <v>103</v>
      </c>
      <c r="B8" s="8">
        <v>0.1711</v>
      </c>
      <c r="C8" s="8">
        <v>-0.38340000000000002</v>
      </c>
      <c r="F8" s="70"/>
      <c r="H8" s="70"/>
      <c r="I8" s="70"/>
    </row>
    <row r="9" spans="1:9" x14ac:dyDescent="0.2">
      <c r="A9" s="16" t="s">
        <v>104</v>
      </c>
      <c r="B9" s="8">
        <v>1.3855999999999999</v>
      </c>
      <c r="C9" s="8">
        <v>2.1219000000000001</v>
      </c>
      <c r="F9" s="70"/>
      <c r="H9" s="70"/>
      <c r="I9" s="70"/>
    </row>
    <row r="10" spans="1:9" x14ac:dyDescent="0.2">
      <c r="A10" s="1" t="s">
        <v>105</v>
      </c>
      <c r="B10" s="8">
        <v>0.23719999999999999</v>
      </c>
      <c r="C10" s="8">
        <v>0.13689999999999999</v>
      </c>
      <c r="F10" s="70"/>
      <c r="H10" s="70"/>
      <c r="I10" s="70"/>
    </row>
    <row r="11" spans="1:9" x14ac:dyDescent="0.2">
      <c r="A11" s="1" t="s">
        <v>106</v>
      </c>
      <c r="B11" s="8">
        <v>-0.16309999999999999</v>
      </c>
      <c r="C11" s="8">
        <v>0.28470000000000001</v>
      </c>
      <c r="G11" s="70"/>
      <c r="H11" s="70"/>
      <c r="I11" s="70"/>
    </row>
    <row r="12" spans="1:9" ht="15" x14ac:dyDescent="0.25">
      <c r="B12" s="42"/>
      <c r="C12" s="42"/>
      <c r="G12" s="70"/>
      <c r="H12" s="70"/>
      <c r="I12" s="70"/>
    </row>
    <row r="13" spans="1:9" ht="15" x14ac:dyDescent="0.25">
      <c r="B13" s="39"/>
      <c r="D13" s="40"/>
    </row>
    <row r="14" spans="1:9" ht="15" x14ac:dyDescent="0.25">
      <c r="B14" s="39"/>
      <c r="C14" s="39"/>
      <c r="D14" s="40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398C-6AE0-45E6-8D2B-8EBBDF41CD2E}">
  <dimension ref="A1:C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3" ht="23.25" x14ac:dyDescent="0.35">
      <c r="A1" s="1" t="s">
        <v>0</v>
      </c>
      <c r="B1" s="2" t="s">
        <v>131</v>
      </c>
    </row>
    <row r="2" spans="1:3" x14ac:dyDescent="0.2">
      <c r="A2" s="1" t="s">
        <v>2</v>
      </c>
      <c r="B2" s="1" t="s">
        <v>3</v>
      </c>
    </row>
    <row r="5" spans="1:3" x14ac:dyDescent="0.2">
      <c r="B5" s="52" t="s">
        <v>138</v>
      </c>
      <c r="C5" s="21">
        <v>44561</v>
      </c>
    </row>
    <row r="6" spans="1:3" x14ac:dyDescent="0.2">
      <c r="A6" s="1" t="s">
        <v>136</v>
      </c>
      <c r="B6" s="53">
        <v>64.400000000000006</v>
      </c>
      <c r="C6" s="53">
        <v>64.7</v>
      </c>
    </row>
    <row r="7" spans="1:3" x14ac:dyDescent="0.2">
      <c r="A7" s="1" t="s">
        <v>137</v>
      </c>
      <c r="B7" s="53">
        <v>69.2</v>
      </c>
      <c r="C7" s="53">
        <v>68.3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99C7-2F5E-49D0-B11F-3A1AD9B2C171}">
  <dimension ref="A1:D14"/>
  <sheetViews>
    <sheetView workbookViewId="0">
      <selection activeCell="M35" sqref="M35"/>
    </sheetView>
  </sheetViews>
  <sheetFormatPr baseColWidth="10" defaultColWidth="11.42578125" defaultRowHeight="12.75" x14ac:dyDescent="0.2"/>
  <cols>
    <col min="1" max="1" width="35.7109375" style="1" customWidth="1"/>
    <col min="2" max="16384" width="11.42578125" style="1"/>
  </cols>
  <sheetData>
    <row r="1" spans="1:4" ht="23.25" x14ac:dyDescent="0.35">
      <c r="A1" s="1" t="s">
        <v>0</v>
      </c>
      <c r="B1" s="2" t="s">
        <v>155</v>
      </c>
    </row>
    <row r="2" spans="1:4" x14ac:dyDescent="0.2">
      <c r="A2" s="1" t="s">
        <v>2</v>
      </c>
      <c r="B2" s="1" t="s">
        <v>3</v>
      </c>
    </row>
    <row r="4" spans="1:4" x14ac:dyDescent="0.2">
      <c r="B4" s="41" t="s">
        <v>109</v>
      </c>
      <c r="C4" s="41" t="s">
        <v>110</v>
      </c>
    </row>
    <row r="5" spans="1:4" x14ac:dyDescent="0.2">
      <c r="A5" s="1" t="s">
        <v>26</v>
      </c>
      <c r="B5" s="8">
        <v>1.4486000000000001</v>
      </c>
      <c r="C5" s="8">
        <v>1.37</v>
      </c>
    </row>
    <row r="6" spans="1:4" x14ac:dyDescent="0.2">
      <c r="A6" s="16" t="s">
        <v>101</v>
      </c>
      <c r="B6" s="8">
        <v>3.0569999999999999</v>
      </c>
      <c r="C6" s="8">
        <v>4.2694999999999999</v>
      </c>
    </row>
    <row r="7" spans="1:4" x14ac:dyDescent="0.2">
      <c r="A7" s="16" t="s">
        <v>102</v>
      </c>
      <c r="B7" s="8">
        <v>-0.53620000000000001</v>
      </c>
      <c r="C7" s="8">
        <v>-0.73329999999999995</v>
      </c>
    </row>
    <row r="8" spans="1:4" x14ac:dyDescent="0.2">
      <c r="A8" s="16" t="s">
        <v>103</v>
      </c>
      <c r="B8" s="8">
        <v>-0.49059999999999998</v>
      </c>
      <c r="C8" s="8">
        <v>-0.25580000000000003</v>
      </c>
    </row>
    <row r="9" spans="1:4" x14ac:dyDescent="0.2">
      <c r="A9" s="16" t="s">
        <v>104</v>
      </c>
      <c r="B9" s="8">
        <v>2.9291999999999998</v>
      </c>
      <c r="C9" s="8">
        <v>1.1608000000000001</v>
      </c>
    </row>
    <row r="10" spans="1:4" x14ac:dyDescent="0.2">
      <c r="A10" s="1" t="s">
        <v>105</v>
      </c>
      <c r="B10" s="8">
        <v>-4.0099999999999997E-2</v>
      </c>
      <c r="C10" s="8">
        <v>0.34760000000000002</v>
      </c>
    </row>
    <row r="11" spans="1:4" x14ac:dyDescent="0.2">
      <c r="A11" s="1" t="s">
        <v>106</v>
      </c>
      <c r="B11" s="8">
        <v>0.41470000000000001</v>
      </c>
      <c r="C11" s="8">
        <v>0.13</v>
      </c>
    </row>
    <row r="12" spans="1:4" ht="15" x14ac:dyDescent="0.25">
      <c r="B12" s="42"/>
      <c r="C12" s="42"/>
    </row>
    <row r="13" spans="1:4" ht="15" x14ac:dyDescent="0.25">
      <c r="B13" s="39"/>
      <c r="D13" s="40"/>
    </row>
    <row r="14" spans="1:4" ht="15" x14ac:dyDescent="0.25">
      <c r="B14" s="39"/>
      <c r="C14" s="39"/>
      <c r="D14" s="40"/>
    </row>
  </sheetData>
  <pageMargins left="0.7" right="0.7" top="0.78740157499999996" bottom="0.78740157499999996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24C4-F884-4276-8BC8-F72E66230786}">
  <dimension ref="A1:G20"/>
  <sheetViews>
    <sheetView workbookViewId="0">
      <selection activeCell="H38" sqref="H38"/>
    </sheetView>
  </sheetViews>
  <sheetFormatPr baseColWidth="10" defaultColWidth="11.42578125" defaultRowHeight="12.75" x14ac:dyDescent="0.2"/>
  <cols>
    <col min="1" max="1" width="6.140625" style="1" bestFit="1" customWidth="1"/>
    <col min="2" max="2" width="17.140625" style="1" customWidth="1"/>
    <col min="3" max="3" width="39.85546875" style="1" bestFit="1" customWidth="1"/>
    <col min="4" max="4" width="41.28515625" style="1" bestFit="1" customWidth="1"/>
    <col min="5" max="13" width="11.42578125" style="1"/>
    <col min="14" max="14" width="11.85546875" style="1" customWidth="1"/>
    <col min="15" max="16384" width="11.42578125" style="1"/>
  </cols>
  <sheetData>
    <row r="1" spans="1:7" ht="23.25" x14ac:dyDescent="0.35">
      <c r="A1" s="1" t="s">
        <v>0</v>
      </c>
      <c r="B1" s="2" t="s">
        <v>113</v>
      </c>
    </row>
    <row r="2" spans="1:7" x14ac:dyDescent="0.2">
      <c r="A2" s="1" t="s">
        <v>2</v>
      </c>
      <c r="B2" s="1" t="s">
        <v>3</v>
      </c>
    </row>
    <row r="5" spans="1:7" x14ac:dyDescent="0.2">
      <c r="B5" s="15" t="s">
        <v>114</v>
      </c>
      <c r="C5" s="15" t="s">
        <v>35</v>
      </c>
      <c r="D5" s="15" t="s">
        <v>115</v>
      </c>
      <c r="E5" s="15" t="s">
        <v>37</v>
      </c>
    </row>
    <row r="6" spans="1:7" x14ac:dyDescent="0.2">
      <c r="A6" s="1" t="s">
        <v>108</v>
      </c>
      <c r="B6" s="8">
        <v>22.067900000000002</v>
      </c>
      <c r="C6" s="8">
        <v>50.612900000000003</v>
      </c>
      <c r="D6" s="8">
        <v>14.363799999999999</v>
      </c>
      <c r="E6" s="8">
        <f t="shared" ref="E6:E17" si="0" xml:space="preserve"> 100-SUM(B6:D6)</f>
        <v>12.955399999999997</v>
      </c>
      <c r="F6" s="1">
        <v>0</v>
      </c>
      <c r="G6" s="1" t="s">
        <v>86</v>
      </c>
    </row>
    <row r="7" spans="1:7" x14ac:dyDescent="0.2">
      <c r="A7" s="1" t="s">
        <v>40</v>
      </c>
      <c r="B7" s="8">
        <v>31.101800000000001</v>
      </c>
      <c r="C7" s="8">
        <v>44.878500000000003</v>
      </c>
      <c r="D7" s="8">
        <v>12.8583</v>
      </c>
      <c r="E7" s="8">
        <f t="shared" si="0"/>
        <v>11.1614</v>
      </c>
    </row>
    <row r="8" spans="1:7" x14ac:dyDescent="0.2">
      <c r="A8" s="1" t="s">
        <v>41</v>
      </c>
      <c r="B8" s="8">
        <v>32.645400000000002</v>
      </c>
      <c r="C8" s="8">
        <v>44.898800000000001</v>
      </c>
      <c r="D8" s="8">
        <v>13.710699999999999</v>
      </c>
      <c r="E8" s="8">
        <f t="shared" si="0"/>
        <v>8.7450999999999937</v>
      </c>
    </row>
    <row r="9" spans="1:7" x14ac:dyDescent="0.2">
      <c r="A9" s="1" t="s">
        <v>42</v>
      </c>
      <c r="B9" s="8">
        <v>28.3948</v>
      </c>
      <c r="C9" s="8">
        <v>50.531199999999998</v>
      </c>
      <c r="D9" s="8">
        <v>12.8916</v>
      </c>
      <c r="E9" s="8">
        <f t="shared" si="0"/>
        <v>8.1824000000000012</v>
      </c>
    </row>
    <row r="10" spans="1:7" x14ac:dyDescent="0.2">
      <c r="A10" s="1" t="s">
        <v>43</v>
      </c>
      <c r="B10" s="8">
        <v>31.2652</v>
      </c>
      <c r="C10" s="8">
        <v>48.685099999999998</v>
      </c>
      <c r="D10" s="8">
        <v>11.6137</v>
      </c>
      <c r="E10" s="8">
        <f t="shared" si="0"/>
        <v>8.436000000000007</v>
      </c>
    </row>
    <row r="11" spans="1:7" x14ac:dyDescent="0.2">
      <c r="A11" s="1" t="s">
        <v>44</v>
      </c>
      <c r="B11" s="8">
        <v>34.561599999999999</v>
      </c>
      <c r="C11" s="8">
        <v>48.3566</v>
      </c>
      <c r="D11" s="8">
        <v>9.3890999999999991</v>
      </c>
      <c r="E11" s="8">
        <f t="shared" si="0"/>
        <v>7.6927000000000021</v>
      </c>
    </row>
    <row r="12" spans="1:7" x14ac:dyDescent="0.2">
      <c r="A12" s="1" t="s">
        <v>45</v>
      </c>
      <c r="B12" s="8">
        <v>34.677</v>
      </c>
      <c r="C12" s="8">
        <v>49.310899999999997</v>
      </c>
      <c r="D12" s="8">
        <v>8.1491000000000007</v>
      </c>
      <c r="E12" s="8">
        <f t="shared" si="0"/>
        <v>7.8629999999999995</v>
      </c>
    </row>
    <row r="13" spans="1:7" x14ac:dyDescent="0.2">
      <c r="A13" s="1" t="s">
        <v>46</v>
      </c>
      <c r="B13" s="8">
        <v>35.067900000000002</v>
      </c>
      <c r="C13" s="8">
        <v>50.214799999999997</v>
      </c>
      <c r="D13" s="8">
        <v>7.3288000000000002</v>
      </c>
      <c r="E13" s="8">
        <f t="shared" si="0"/>
        <v>7.3884999999999934</v>
      </c>
    </row>
    <row r="14" spans="1:7" x14ac:dyDescent="0.2">
      <c r="A14" s="1" t="s">
        <v>47</v>
      </c>
      <c r="B14" s="8">
        <v>35.992800000000003</v>
      </c>
      <c r="C14" s="8">
        <v>49.800699999999999</v>
      </c>
      <c r="D14" s="8">
        <v>6.681</v>
      </c>
      <c r="E14" s="8">
        <f t="shared" si="0"/>
        <v>7.5255000000000081</v>
      </c>
    </row>
    <row r="15" spans="1:7" x14ac:dyDescent="0.2">
      <c r="A15" s="1" t="s">
        <v>48</v>
      </c>
      <c r="B15" s="8">
        <v>36.622900000000001</v>
      </c>
      <c r="C15" s="8">
        <v>49.844200000000001</v>
      </c>
      <c r="D15" s="8">
        <v>5.9131999999999998</v>
      </c>
      <c r="E15" s="8">
        <f t="shared" si="0"/>
        <v>7.6196999999999946</v>
      </c>
    </row>
    <row r="16" spans="1:7" x14ac:dyDescent="0.2">
      <c r="A16" s="1" t="s">
        <v>38</v>
      </c>
      <c r="B16" s="8">
        <v>35.555900000000001</v>
      </c>
      <c r="C16" s="8">
        <v>50.363700000000001</v>
      </c>
      <c r="D16" s="8">
        <v>6.7119999999999997</v>
      </c>
      <c r="E16" s="8">
        <f xml:space="preserve"> 100-SUM(B16:D16)</f>
        <v>7.3683999999999941</v>
      </c>
    </row>
    <row r="17" spans="1:5" x14ac:dyDescent="0.2">
      <c r="A17" s="1" t="s">
        <v>39</v>
      </c>
      <c r="B17" s="8">
        <v>37.267800000000001</v>
      </c>
      <c r="C17" s="8">
        <v>47.607500000000002</v>
      </c>
      <c r="D17" s="8">
        <v>7.0166000000000004</v>
      </c>
      <c r="E17" s="8">
        <f t="shared" si="0"/>
        <v>8.1080999999999932</v>
      </c>
    </row>
    <row r="18" spans="1:5" x14ac:dyDescent="0.2">
      <c r="A18" s="1" t="s">
        <v>94</v>
      </c>
      <c r="B18" s="8">
        <v>39.084400000000002</v>
      </c>
      <c r="C18" s="8">
        <v>47.0824</v>
      </c>
      <c r="D18" s="8">
        <v>6.7568999999999999</v>
      </c>
      <c r="E18" s="8">
        <f xml:space="preserve"> 100-SUM(B18:D18)</f>
        <v>7.0763000000000034</v>
      </c>
    </row>
    <row r="19" spans="1:5" x14ac:dyDescent="0.2">
      <c r="A19" s="1" t="s">
        <v>154</v>
      </c>
      <c r="B19" s="8">
        <v>42.193600000000004</v>
      </c>
      <c r="C19" s="8">
        <v>44.285600000000002</v>
      </c>
      <c r="D19" s="8">
        <v>6.9412000000000003</v>
      </c>
      <c r="E19" s="8">
        <f xml:space="preserve"> 100-SUM(B19:D19)</f>
        <v>6.5795999999999992</v>
      </c>
    </row>
    <row r="20" spans="1:5" ht="15" x14ac:dyDescent="0.25">
      <c r="A20"/>
      <c r="B20"/>
      <c r="C20"/>
      <c r="D20"/>
    </row>
  </sheetData>
  <phoneticPr fontId="22" type="noConversion"/>
  <pageMargins left="0.7" right="0.7" top="0.78740157499999996" bottom="0.78740157499999996" header="0.3" footer="0.3"/>
  <pageSetup orientation="portrait" r:id="rId1"/>
  <ignoredErrors>
    <ignoredError sqref="A6:A19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C890-9ABA-41A3-8CBE-3339A1F20E81}">
  <dimension ref="A1:E14"/>
  <sheetViews>
    <sheetView workbookViewId="0">
      <selection activeCell="K19" sqref="K19"/>
    </sheetView>
  </sheetViews>
  <sheetFormatPr baseColWidth="10" defaultColWidth="11.42578125" defaultRowHeight="12.75" x14ac:dyDescent="0.2"/>
  <cols>
    <col min="1" max="1" width="14.140625" style="1" customWidth="1"/>
    <col min="2" max="16384" width="11.42578125" style="1"/>
  </cols>
  <sheetData>
    <row r="1" spans="1:5" ht="23.25" x14ac:dyDescent="0.35">
      <c r="A1" s="1" t="s">
        <v>0</v>
      </c>
      <c r="B1" s="2" t="s">
        <v>141</v>
      </c>
    </row>
    <row r="2" spans="1:5" x14ac:dyDescent="0.2">
      <c r="A2" s="1" t="s">
        <v>2</v>
      </c>
      <c r="B2" s="1" t="s">
        <v>3</v>
      </c>
    </row>
    <row r="4" spans="1:5" x14ac:dyDescent="0.2">
      <c r="B4" s="1">
        <v>2020</v>
      </c>
      <c r="C4" s="1">
        <v>2021</v>
      </c>
    </row>
    <row r="5" spans="1:5" x14ac:dyDescent="0.2">
      <c r="A5" s="1" t="s">
        <v>116</v>
      </c>
      <c r="B5" s="47">
        <v>26.203843194931498</v>
      </c>
      <c r="C5" s="47">
        <v>26.720555214167398</v>
      </c>
      <c r="D5" s="1">
        <v>0</v>
      </c>
      <c r="E5" s="1" t="s">
        <v>86</v>
      </c>
    </row>
    <row r="6" spans="1:5" x14ac:dyDescent="0.2">
      <c r="A6" s="1" t="s">
        <v>117</v>
      </c>
      <c r="B6" s="47">
        <v>14.622443716977585</v>
      </c>
      <c r="C6" s="47">
        <v>14.830953053409319</v>
      </c>
    </row>
    <row r="7" spans="1:5" x14ac:dyDescent="0.2">
      <c r="A7" s="1" t="s">
        <v>118</v>
      </c>
      <c r="B7" s="47">
        <v>9.2273059220039162</v>
      </c>
      <c r="C7" s="47">
        <v>9.3030180109096854</v>
      </c>
    </row>
    <row r="8" spans="1:5" x14ac:dyDescent="0.2">
      <c r="A8" s="1" t="s">
        <v>119</v>
      </c>
      <c r="B8" s="47">
        <v>9.1127674026337075</v>
      </c>
      <c r="C8" s="47">
        <v>9.3978765240072732</v>
      </c>
    </row>
    <row r="9" spans="1:5" ht="38.25" x14ac:dyDescent="0.2">
      <c r="A9" s="3" t="s">
        <v>120</v>
      </c>
      <c r="B9" s="47">
        <v>9.5413926606064123</v>
      </c>
      <c r="C9" s="47">
        <v>8.0491784586343087</v>
      </c>
    </row>
    <row r="10" spans="1:5" ht="38.25" x14ac:dyDescent="0.2">
      <c r="A10" s="3" t="s">
        <v>121</v>
      </c>
      <c r="B10" s="47">
        <v>2.4510014121415318</v>
      </c>
      <c r="C10" s="47">
        <v>2.3698880191283012</v>
      </c>
    </row>
    <row r="11" spans="1:5" ht="63.75" x14ac:dyDescent="0.2">
      <c r="A11" s="3" t="s">
        <v>122</v>
      </c>
      <c r="B11" s="47">
        <v>1.7584839178692704</v>
      </c>
      <c r="C11" s="47">
        <v>1.7075123195199229</v>
      </c>
    </row>
    <row r="12" spans="1:5" ht="25.5" x14ac:dyDescent="0.2">
      <c r="A12" s="3" t="s">
        <v>123</v>
      </c>
      <c r="B12" s="47">
        <v>0.28060401655295775</v>
      </c>
      <c r="C12" s="47">
        <v>0.21000031614699508</v>
      </c>
    </row>
    <row r="13" spans="1:5" ht="51" x14ac:dyDescent="0.2">
      <c r="A13" s="3" t="s">
        <v>124</v>
      </c>
      <c r="B13" s="47">
        <v>17.636938217331767</v>
      </c>
      <c r="C13" s="47">
        <v>17.916987893366368</v>
      </c>
    </row>
    <row r="14" spans="1:5" ht="38.25" x14ac:dyDescent="0.2">
      <c r="A14" s="3" t="s">
        <v>125</v>
      </c>
      <c r="B14" s="47">
        <v>9.1652195389513498</v>
      </c>
      <c r="C14" s="47">
        <v>9.4940301907104203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4"/>
  <sheetViews>
    <sheetView zoomScaleNormal="100" workbookViewId="0">
      <selection activeCell="G29" sqref="G29"/>
    </sheetView>
  </sheetViews>
  <sheetFormatPr baseColWidth="10" defaultColWidth="11.42578125" defaultRowHeight="12.75" x14ac:dyDescent="0.2"/>
  <cols>
    <col min="1" max="1" width="16.710937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50</v>
      </c>
    </row>
    <row r="2" spans="1:4" x14ac:dyDescent="0.2">
      <c r="A2" s="1" t="s">
        <v>2</v>
      </c>
      <c r="B2" s="1" t="s">
        <v>3</v>
      </c>
    </row>
    <row r="4" spans="1:4" ht="38.25" x14ac:dyDescent="0.2">
      <c r="B4" s="3" t="s">
        <v>51</v>
      </c>
      <c r="C4" s="1" t="s">
        <v>52</v>
      </c>
      <c r="D4" s="3" t="s">
        <v>21</v>
      </c>
    </row>
    <row r="5" spans="1:4" x14ac:dyDescent="0.2">
      <c r="B5" s="48">
        <v>2.887447543120337</v>
      </c>
      <c r="C5" s="47">
        <v>19.340648743170771</v>
      </c>
      <c r="D5" s="47">
        <v>11.975381073659889</v>
      </c>
    </row>
    <row r="6" spans="1:4" x14ac:dyDescent="0.2">
      <c r="B6" s="48">
        <v>6.3165854001784778</v>
      </c>
      <c r="C6" s="47">
        <v>21.34781112333587</v>
      </c>
      <c r="D6" s="47">
        <v>17.50140728378658</v>
      </c>
    </row>
    <row r="7" spans="1:4" x14ac:dyDescent="0.2">
      <c r="B7" s="48">
        <v>10.907921782840519</v>
      </c>
      <c r="C7" s="47">
        <v>17.829806064734541</v>
      </c>
      <c r="D7" s="47">
        <v>18.41358376746323</v>
      </c>
    </row>
    <row r="8" spans="1:4" x14ac:dyDescent="0.2">
      <c r="A8" s="1">
        <v>2007</v>
      </c>
      <c r="B8" s="48">
        <v>12.57904112988035</v>
      </c>
      <c r="C8" s="47">
        <v>17.705787823260721</v>
      </c>
      <c r="D8" s="47">
        <v>19.95161982132414</v>
      </c>
    </row>
    <row r="9" spans="1:4" x14ac:dyDescent="0.2">
      <c r="B9" s="48">
        <v>12.589670454014991</v>
      </c>
      <c r="C9" s="47">
        <v>-8.5265412012295343</v>
      </c>
      <c r="D9" s="47">
        <v>-5.141754575479812</v>
      </c>
    </row>
    <row r="10" spans="1:4" x14ac:dyDescent="0.2">
      <c r="B10" s="48">
        <v>13.736330626591579</v>
      </c>
      <c r="C10" s="47">
        <v>0.72612090371616989</v>
      </c>
      <c r="D10" s="47">
        <v>5.2474005888900148</v>
      </c>
    </row>
    <row r="11" spans="1:4" x14ac:dyDescent="0.2">
      <c r="B11" s="48">
        <v>13.837600312271221</v>
      </c>
      <c r="C11" s="47">
        <v>-0.42342424982705779</v>
      </c>
      <c r="D11" s="47">
        <v>3.9442148669033701</v>
      </c>
    </row>
    <row r="12" spans="1:4" x14ac:dyDescent="0.2">
      <c r="A12" s="1">
        <v>2008</v>
      </c>
      <c r="B12" s="48">
        <v>13.650822741015819</v>
      </c>
      <c r="C12" s="47">
        <v>-2.654779155399158</v>
      </c>
      <c r="D12" s="47">
        <v>2.2061709923503212</v>
      </c>
    </row>
    <row r="13" spans="1:4" x14ac:dyDescent="0.2">
      <c r="B13" s="48">
        <v>4.8103554424946244</v>
      </c>
      <c r="C13" s="47">
        <v>13.25625081553788</v>
      </c>
      <c r="D13" s="47">
        <v>12.589894171605771</v>
      </c>
    </row>
    <row r="14" spans="1:4" x14ac:dyDescent="0.2">
      <c r="B14" s="48">
        <v>7.9319463022950991</v>
      </c>
      <c r="C14" s="47">
        <v>20.054814936470951</v>
      </c>
      <c r="D14" s="47">
        <v>22.777527367612979</v>
      </c>
    </row>
    <row r="15" spans="1:4" x14ac:dyDescent="0.2">
      <c r="B15" s="47">
        <v>8.1771572846116101</v>
      </c>
      <c r="C15" s="47">
        <v>22.676492404383239</v>
      </c>
      <c r="D15" s="47">
        <v>25.551359706876479</v>
      </c>
    </row>
    <row r="16" spans="1:4" x14ac:dyDescent="0.2">
      <c r="A16" s="1">
        <v>2009</v>
      </c>
      <c r="B16" s="47">
        <v>7.7806448647045761</v>
      </c>
      <c r="C16" s="47">
        <v>21.255830350559719</v>
      </c>
      <c r="D16" s="47">
        <v>23.598187015771451</v>
      </c>
    </row>
    <row r="17" spans="1:4" x14ac:dyDescent="0.2">
      <c r="B17" s="47">
        <v>-5.9895976301667524</v>
      </c>
      <c r="C17" s="47">
        <v>15.205710199812019</v>
      </c>
      <c r="D17" s="47">
        <v>3.7109424573624108</v>
      </c>
    </row>
    <row r="18" spans="1:4" x14ac:dyDescent="0.2">
      <c r="B18" s="47">
        <v>4.2522699487137858</v>
      </c>
      <c r="C18" s="47">
        <v>10.237679253942851</v>
      </c>
      <c r="D18" s="47">
        <v>9.4178050427625273</v>
      </c>
    </row>
    <row r="19" spans="1:4" x14ac:dyDescent="0.2">
      <c r="B19" s="47">
        <v>6.3736343634645056</v>
      </c>
      <c r="C19" s="47">
        <v>11.97817435874126</v>
      </c>
      <c r="D19" s="47">
        <v>13.676623099674551</v>
      </c>
    </row>
    <row r="20" spans="1:4" x14ac:dyDescent="0.2">
      <c r="A20" s="1">
        <v>2010</v>
      </c>
      <c r="B20" s="47">
        <v>5.7306652427317228</v>
      </c>
      <c r="C20" s="47">
        <v>13.615730573886751</v>
      </c>
      <c r="D20" s="47">
        <v>14.719329401647199</v>
      </c>
    </row>
    <row r="21" spans="1:4" x14ac:dyDescent="0.2">
      <c r="B21" s="47">
        <v>2.8592541648287702</v>
      </c>
      <c r="C21" s="47">
        <v>10.751473767064249</v>
      </c>
      <c r="D21" s="47">
        <v>8.4632626497102255</v>
      </c>
    </row>
    <row r="22" spans="1:4" x14ac:dyDescent="0.2">
      <c r="B22" s="47">
        <v>7.7517607399221493</v>
      </c>
      <c r="C22" s="47">
        <v>14.69369904965232</v>
      </c>
      <c r="D22" s="47">
        <v>17.497581331507291</v>
      </c>
    </row>
    <row r="23" spans="1:4" x14ac:dyDescent="0.2">
      <c r="B23" s="47">
        <v>9.1230241672549681</v>
      </c>
      <c r="C23" s="47">
        <v>7.0940335383944619</v>
      </c>
      <c r="D23" s="47">
        <v>11.80172978882716</v>
      </c>
    </row>
    <row r="24" spans="1:4" x14ac:dyDescent="0.2">
      <c r="A24" s="1">
        <v>2011</v>
      </c>
      <c r="B24" s="47">
        <v>7.3421848480938579</v>
      </c>
      <c r="C24" s="47">
        <v>7.3939534525478514</v>
      </c>
      <c r="D24" s="47">
        <v>10.663391970789201</v>
      </c>
    </row>
    <row r="25" spans="1:4" x14ac:dyDescent="0.2">
      <c r="B25" s="47">
        <v>7.3612287219678603</v>
      </c>
      <c r="C25" s="47">
        <v>20.226726943844689</v>
      </c>
      <c r="D25" s="47">
        <v>24.578381401992171</v>
      </c>
    </row>
    <row r="26" spans="1:4" x14ac:dyDescent="0.2">
      <c r="B26" s="47">
        <v>11.75641660058352</v>
      </c>
      <c r="C26" s="47">
        <v>12.996185916669869</v>
      </c>
      <c r="D26" s="47">
        <v>21.44329612192896</v>
      </c>
    </row>
    <row r="27" spans="1:4" x14ac:dyDescent="0.2">
      <c r="B27" s="47">
        <v>11.222636192768871</v>
      </c>
      <c r="C27" s="47">
        <v>14.51112150976822</v>
      </c>
      <c r="D27" s="47">
        <v>22.98014370540923</v>
      </c>
    </row>
    <row r="28" spans="1:4" x14ac:dyDescent="0.2">
      <c r="A28" s="1">
        <v>2012</v>
      </c>
      <c r="B28" s="47">
        <v>10.758630342096531</v>
      </c>
      <c r="C28" s="47">
        <v>14.599172738863031</v>
      </c>
      <c r="D28" s="47">
        <v>22.623942407733971</v>
      </c>
    </row>
    <row r="29" spans="1:4" x14ac:dyDescent="0.2">
      <c r="B29" s="47">
        <v>10.24834713078087</v>
      </c>
      <c r="C29" s="47">
        <v>14.983972266565949</v>
      </c>
      <c r="D29" s="47">
        <v>22.197554590694381</v>
      </c>
    </row>
    <row r="30" spans="1:4" x14ac:dyDescent="0.2">
      <c r="B30" s="47">
        <v>10.84998406516306</v>
      </c>
      <c r="C30" s="47">
        <v>10.70767303302252</v>
      </c>
      <c r="D30" s="47">
        <v>18.897458131216641</v>
      </c>
    </row>
    <row r="31" spans="1:4" x14ac:dyDescent="0.2">
      <c r="B31" s="47">
        <v>11.820960412782799</v>
      </c>
      <c r="C31" s="47">
        <v>10.990398363976979</v>
      </c>
      <c r="D31" s="47">
        <v>20.02438093999211</v>
      </c>
    </row>
    <row r="32" spans="1:4" x14ac:dyDescent="0.2">
      <c r="A32" s="1">
        <v>2013</v>
      </c>
      <c r="B32" s="47">
        <v>11.224542765695491</v>
      </c>
      <c r="C32" s="47">
        <v>12.378197249905361</v>
      </c>
      <c r="D32" s="47">
        <v>20.742768265468008</v>
      </c>
    </row>
    <row r="33" spans="1:4" x14ac:dyDescent="0.2">
      <c r="B33" s="47">
        <v>8.5482360016630423</v>
      </c>
      <c r="C33" s="47">
        <v>23.47995377417768</v>
      </c>
      <c r="D33" s="47">
        <v>28.993470278777441</v>
      </c>
    </row>
    <row r="34" spans="1:4" x14ac:dyDescent="0.2">
      <c r="B34" s="47">
        <v>13.94608698328228</v>
      </c>
      <c r="C34" s="47">
        <v>21.789554663904511</v>
      </c>
      <c r="D34" s="47">
        <v>32.520089044323058</v>
      </c>
    </row>
    <row r="35" spans="1:4" x14ac:dyDescent="0.2">
      <c r="B35" s="47">
        <v>15.30491422845293</v>
      </c>
      <c r="C35" s="47">
        <v>16.685006246604889</v>
      </c>
      <c r="D35" s="47">
        <v>29.08476735711103</v>
      </c>
    </row>
    <row r="36" spans="1:4" x14ac:dyDescent="0.2">
      <c r="A36" s="1">
        <v>2014</v>
      </c>
      <c r="B36" s="47">
        <v>16.64052563310311</v>
      </c>
      <c r="C36" s="47">
        <v>13.63742769479749</v>
      </c>
      <c r="D36" s="47">
        <v>27.26794946988737</v>
      </c>
    </row>
    <row r="37" spans="1:4" x14ac:dyDescent="0.2">
      <c r="B37" s="47">
        <v>5.6435958040149314</v>
      </c>
      <c r="C37" s="47">
        <v>11.010546342462829</v>
      </c>
      <c r="D37" s="47">
        <v>16.524752784297931</v>
      </c>
    </row>
    <row r="38" spans="1:4" x14ac:dyDescent="0.2">
      <c r="B38" s="47">
        <v>12.11347394610871</v>
      </c>
      <c r="C38" s="47">
        <v>8.5180037679800265</v>
      </c>
      <c r="D38" s="47">
        <v>20.90018818561694</v>
      </c>
    </row>
    <row r="39" spans="1:4" x14ac:dyDescent="0.2">
      <c r="B39" s="47">
        <v>13.92596876017468</v>
      </c>
      <c r="C39" s="47">
        <v>3.0752552983059211</v>
      </c>
      <c r="D39" s="47">
        <v>17.18301099088276</v>
      </c>
    </row>
    <row r="40" spans="1:4" x14ac:dyDescent="0.2">
      <c r="A40" s="1">
        <v>2015</v>
      </c>
      <c r="B40" s="47">
        <v>14.27298003400475</v>
      </c>
      <c r="C40" s="47">
        <v>5.8674277885580217</v>
      </c>
      <c r="D40" s="47">
        <v>20.13413707290573</v>
      </c>
    </row>
    <row r="41" spans="1:4" x14ac:dyDescent="0.2">
      <c r="B41" s="47">
        <v>13.93095168866359</v>
      </c>
      <c r="C41" s="47">
        <v>5.6368313158055328</v>
      </c>
      <c r="D41" s="47">
        <v>19.468997970717449</v>
      </c>
    </row>
    <row r="42" spans="1:4" x14ac:dyDescent="0.2">
      <c r="B42" s="47">
        <v>16.028229272760051</v>
      </c>
      <c r="C42" s="47">
        <v>8.8082613919586166</v>
      </c>
      <c r="D42" s="47">
        <v>24.382711552509509</v>
      </c>
    </row>
    <row r="43" spans="1:4" x14ac:dyDescent="0.2">
      <c r="B43" s="47">
        <v>14.089161902868449</v>
      </c>
      <c r="C43" s="47">
        <v>9.4571866183575715</v>
      </c>
      <c r="D43" s="47">
        <v>23.65012273251984</v>
      </c>
    </row>
    <row r="44" spans="1:4" x14ac:dyDescent="0.2">
      <c r="A44" s="1">
        <v>2016</v>
      </c>
      <c r="B44" s="47">
        <v>14.12807855611285</v>
      </c>
      <c r="C44" s="47">
        <v>9.0825314131883292</v>
      </c>
      <c r="D44" s="47">
        <v>23.34013912319579</v>
      </c>
    </row>
    <row r="45" spans="1:4" x14ac:dyDescent="0.2">
      <c r="B45" s="47">
        <v>10.07256221983404</v>
      </c>
      <c r="C45" s="47">
        <v>10.046963430867789</v>
      </c>
      <c r="D45" s="47">
        <v>19.894991172249121</v>
      </c>
    </row>
    <row r="46" spans="1:4" x14ac:dyDescent="0.2">
      <c r="B46" s="47">
        <v>12.00312486737293</v>
      </c>
      <c r="C46" s="47">
        <v>9.5816452381221406</v>
      </c>
      <c r="D46" s="47">
        <v>21.307832524092479</v>
      </c>
    </row>
    <row r="47" spans="1:4" x14ac:dyDescent="0.2">
      <c r="B47" s="47">
        <v>12.41470208655543</v>
      </c>
      <c r="C47" s="47">
        <v>9.3668351609917035</v>
      </c>
      <c r="D47" s="47">
        <v>21.4719246804713</v>
      </c>
    </row>
    <row r="48" spans="1:4" x14ac:dyDescent="0.2">
      <c r="A48" s="1">
        <v>2017</v>
      </c>
      <c r="B48" s="47">
        <v>10.898105120638199</v>
      </c>
      <c r="C48" s="47">
        <v>9.2558763525006462</v>
      </c>
      <c r="D48" s="47">
        <v>19.8676944615985</v>
      </c>
    </row>
    <row r="49" spans="1:4" x14ac:dyDescent="0.2">
      <c r="B49" s="47">
        <v>5.8451454299249344</v>
      </c>
      <c r="C49" s="47">
        <v>2.0049279216319169</v>
      </c>
      <c r="D49" s="47">
        <v>7.6541506247093034</v>
      </c>
    </row>
    <row r="50" spans="1:4" x14ac:dyDescent="0.2">
      <c r="B50" s="47">
        <v>7.2807234950682673</v>
      </c>
      <c r="C50" s="47">
        <v>4.2944091275046867</v>
      </c>
      <c r="D50" s="47">
        <v>11.37669153182375</v>
      </c>
    </row>
    <row r="51" spans="1:4" x14ac:dyDescent="0.2">
      <c r="B51" s="47">
        <v>6.8511718100181902</v>
      </c>
      <c r="C51" s="47">
        <v>5.4172871617334968</v>
      </c>
      <c r="D51" s="47">
        <v>12.036542954502711</v>
      </c>
    </row>
    <row r="52" spans="1:4" x14ac:dyDescent="0.2">
      <c r="A52" s="1">
        <v>2018</v>
      </c>
      <c r="B52" s="47">
        <v>9.7694388210025433</v>
      </c>
      <c r="C52" s="47">
        <v>2.32597951340456</v>
      </c>
      <c r="D52" s="47">
        <v>11.84524268579189</v>
      </c>
    </row>
    <row r="53" spans="1:4" x14ac:dyDescent="0.2">
      <c r="A53" s="22"/>
      <c r="B53" s="49">
        <v>3.5436387205700228</v>
      </c>
      <c r="C53" s="49">
        <v>39.991913260516718</v>
      </c>
      <c r="D53" s="49">
        <v>43.314326024667679</v>
      </c>
    </row>
    <row r="54" spans="1:4" x14ac:dyDescent="0.2">
      <c r="B54" s="18">
        <v>8.3874846321705032</v>
      </c>
      <c r="C54" s="18">
        <v>22.858556733901629</v>
      </c>
      <c r="D54" s="18">
        <v>31.016365629639051</v>
      </c>
    </row>
    <row r="55" spans="1:4" x14ac:dyDescent="0.2">
      <c r="B55" s="18">
        <v>8.8806870418999573</v>
      </c>
      <c r="C55" s="18">
        <v>16.06290103181415</v>
      </c>
      <c r="D55" s="18">
        <v>24.706927773539611</v>
      </c>
    </row>
    <row r="56" spans="1:4" x14ac:dyDescent="0.2">
      <c r="A56" s="1">
        <v>2019</v>
      </c>
      <c r="B56" s="18">
        <v>8.1321682861478397</v>
      </c>
      <c r="C56" s="18">
        <v>15.43429459440015</v>
      </c>
      <c r="D56" s="18">
        <v>23.33028206763905</v>
      </c>
    </row>
    <row r="57" spans="1:4" x14ac:dyDescent="0.2">
      <c r="B57" s="18">
        <v>7.5667533112182159</v>
      </c>
      <c r="C57" s="18">
        <v>-25.437921960061342</v>
      </c>
      <c r="D57" s="18">
        <v>-18.25522234020961</v>
      </c>
    </row>
    <row r="58" spans="1:4" x14ac:dyDescent="0.2">
      <c r="B58" s="18">
        <v>12.67080332318937</v>
      </c>
      <c r="C58" s="18">
        <v>-0.37534986344621241</v>
      </c>
      <c r="D58" s="18">
        <v>11.833406437934279</v>
      </c>
    </row>
    <row r="59" spans="1:4" x14ac:dyDescent="0.2">
      <c r="B59" s="18">
        <v>14.20626508932464</v>
      </c>
      <c r="C59" s="18">
        <v>3.301037708394829</v>
      </c>
      <c r="D59" s="18">
        <v>16.570389734940761</v>
      </c>
    </row>
    <row r="60" spans="1:4" x14ac:dyDescent="0.2">
      <c r="A60" s="1">
        <v>2020</v>
      </c>
      <c r="B60" s="18">
        <v>13.47894735303905</v>
      </c>
      <c r="C60" s="18">
        <v>7.0851016502084043</v>
      </c>
      <c r="D60" s="18">
        <v>19.72282868011872</v>
      </c>
    </row>
    <row r="61" spans="1:4" x14ac:dyDescent="0.2">
      <c r="B61" s="18">
        <v>11.58525225806679</v>
      </c>
      <c r="C61" s="18">
        <v>12.506476660144809</v>
      </c>
      <c r="D61" s="18">
        <v>23.867533679161919</v>
      </c>
    </row>
    <row r="62" spans="1:4" x14ac:dyDescent="0.2">
      <c r="B62" s="18">
        <v>16.328506552079538</v>
      </c>
      <c r="C62" s="18">
        <v>11.120932989894481</v>
      </c>
      <c r="D62" s="18">
        <v>27.1885330201643</v>
      </c>
    </row>
    <row r="63" spans="1:4" x14ac:dyDescent="0.2">
      <c r="B63" s="18">
        <v>18.077096666930611</v>
      </c>
      <c r="C63" s="18">
        <v>8.1885783385588962</v>
      </c>
      <c r="D63" s="18">
        <v>25.99397344931786</v>
      </c>
    </row>
    <row r="64" spans="1:4" x14ac:dyDescent="0.2">
      <c r="A64" s="1">
        <v>2021</v>
      </c>
      <c r="B64" s="18">
        <v>16.50618475984183</v>
      </c>
      <c r="C64" s="18">
        <v>9.3105353715704169</v>
      </c>
      <c r="D64" s="18">
        <v>25.535308347742379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F9"/>
  <sheetViews>
    <sheetView workbookViewId="0">
      <selection activeCell="G21" sqref="G21"/>
    </sheetView>
  </sheetViews>
  <sheetFormatPr baseColWidth="10" defaultColWidth="11.42578125" defaultRowHeight="12.75" x14ac:dyDescent="0.2"/>
  <cols>
    <col min="1" max="1" width="12.42578125" style="1" bestFit="1" customWidth="1"/>
    <col min="2" max="5" width="11.42578125" style="1"/>
    <col min="6" max="6" width="28.85546875" style="1" bestFit="1" customWidth="1"/>
    <col min="7" max="16384" width="11.42578125" style="1"/>
  </cols>
  <sheetData>
    <row r="1" spans="1:6" ht="23.25" x14ac:dyDescent="0.35">
      <c r="A1" s="1" t="s">
        <v>0</v>
      </c>
      <c r="B1" s="2" t="s">
        <v>238</v>
      </c>
    </row>
    <row r="2" spans="1:6" x14ac:dyDescent="0.2">
      <c r="A2" s="1" t="s">
        <v>2</v>
      </c>
      <c r="B2" s="1" t="s">
        <v>3</v>
      </c>
    </row>
    <row r="7" spans="1:6" x14ac:dyDescent="0.2">
      <c r="B7" s="1" t="s">
        <v>234</v>
      </c>
      <c r="C7" s="1" t="s">
        <v>235</v>
      </c>
      <c r="D7" s="1" t="s">
        <v>28</v>
      </c>
      <c r="E7" s="1" t="s">
        <v>236</v>
      </c>
      <c r="F7" s="1" t="s">
        <v>237</v>
      </c>
    </row>
    <row r="8" spans="1:6" x14ac:dyDescent="0.2">
      <c r="A8" s="1">
        <v>2021</v>
      </c>
      <c r="B8" s="81">
        <f>[2]Figur2!C$29</f>
        <v>0.70668119350966063</v>
      </c>
      <c r="C8" s="81">
        <f>[2]Figur2!D$29</f>
        <v>0.56116993775874091</v>
      </c>
      <c r="D8" s="81">
        <f>[2]Figur2!E$29</f>
        <v>-0.1112913482802154</v>
      </c>
      <c r="E8" s="81">
        <f>[2]Figur2!F$29</f>
        <v>1.249244848113886</v>
      </c>
      <c r="F8" s="81">
        <f>[2]Figur2!G$29</f>
        <v>0.18340406427735381</v>
      </c>
    </row>
    <row r="9" spans="1:6" x14ac:dyDescent="0.2">
      <c r="A9" s="1">
        <v>2020</v>
      </c>
      <c r="B9" s="81">
        <f>[2]Figur2!C$25</f>
        <v>1.0340566016776209</v>
      </c>
      <c r="C9" s="81">
        <f>[2]Figur2!D$25</f>
        <v>0.38099477913917379</v>
      </c>
      <c r="D9" s="81">
        <f>[2]Figur2!E$25</f>
        <v>0.19303009287047629</v>
      </c>
      <c r="E9" s="81">
        <f>[2]Figur2!F$25</f>
        <v>0.51709046701177197</v>
      </c>
      <c r="F9" s="81">
        <f>[2]Figur2!G$25</f>
        <v>0.18412481889483279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7"/>
  <sheetViews>
    <sheetView workbookViewId="0">
      <selection activeCell="K31" sqref="K31"/>
    </sheetView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4" ht="23.25" x14ac:dyDescent="0.35">
      <c r="A1" s="1" t="s">
        <v>0</v>
      </c>
      <c r="B1" s="2" t="s">
        <v>53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54</v>
      </c>
      <c r="C4" s="1" t="s">
        <v>55</v>
      </c>
      <c r="D4" s="1" t="s">
        <v>71</v>
      </c>
    </row>
    <row r="5" spans="1:4" x14ac:dyDescent="0.2">
      <c r="A5" s="17">
        <v>2009</v>
      </c>
      <c r="B5" s="4">
        <v>75.808599999999998</v>
      </c>
      <c r="C5" s="4">
        <v>20.503599999999999</v>
      </c>
      <c r="D5" s="4">
        <v>96.312200000000004</v>
      </c>
    </row>
    <row r="6" spans="1:4" x14ac:dyDescent="0.2">
      <c r="A6" s="17">
        <v>2010</v>
      </c>
      <c r="B6" s="4">
        <v>77.139300000000006</v>
      </c>
      <c r="C6" s="4">
        <v>20.2028</v>
      </c>
      <c r="D6" s="4">
        <v>97.342100000000002</v>
      </c>
    </row>
    <row r="7" spans="1:4" x14ac:dyDescent="0.2">
      <c r="A7" s="17">
        <v>2011</v>
      </c>
      <c r="B7" s="4">
        <v>77.913200000000003</v>
      </c>
      <c r="C7" s="4">
        <v>17.596</v>
      </c>
      <c r="D7" s="4">
        <v>95.509299999999996</v>
      </c>
    </row>
    <row r="8" spans="1:4" x14ac:dyDescent="0.2">
      <c r="A8" s="17">
        <v>2012</v>
      </c>
      <c r="B8" s="4">
        <v>72.694400000000002</v>
      </c>
      <c r="C8" s="4">
        <v>17.1846</v>
      </c>
      <c r="D8" s="4">
        <v>89.879099999999994</v>
      </c>
    </row>
    <row r="9" spans="1:4" x14ac:dyDescent="0.2">
      <c r="A9" s="17">
        <v>2013</v>
      </c>
      <c r="B9" s="4">
        <v>71.721900000000005</v>
      </c>
      <c r="C9" s="4">
        <v>16.701499999999999</v>
      </c>
      <c r="D9" s="4">
        <v>88.423500000000004</v>
      </c>
    </row>
    <row r="10" spans="1:4" x14ac:dyDescent="0.2">
      <c r="A10" s="17">
        <v>2014</v>
      </c>
      <c r="B10" s="4">
        <v>68.335099999999997</v>
      </c>
      <c r="C10" s="4">
        <v>16.8748</v>
      </c>
      <c r="D10" s="4">
        <v>85.209900000000005</v>
      </c>
    </row>
    <row r="11" spans="1:4" x14ac:dyDescent="0.2">
      <c r="A11" s="17">
        <v>2015</v>
      </c>
      <c r="B11" s="4">
        <v>69.115799999999993</v>
      </c>
      <c r="C11" s="4">
        <v>17.329599999999999</v>
      </c>
      <c r="D11" s="4">
        <v>86.445499999999996</v>
      </c>
    </row>
    <row r="12" spans="1:4" x14ac:dyDescent="0.2">
      <c r="A12" s="17">
        <v>2016</v>
      </c>
      <c r="B12" s="4">
        <v>69.966999999999999</v>
      </c>
      <c r="C12" s="4">
        <v>16.489799999999999</v>
      </c>
      <c r="D12" s="4">
        <v>86.456800000000001</v>
      </c>
    </row>
    <row r="13" spans="1:4" x14ac:dyDescent="0.2">
      <c r="A13" s="17">
        <v>2017</v>
      </c>
      <c r="B13" s="4">
        <v>71.044499999999999</v>
      </c>
      <c r="C13" s="4">
        <v>18.621600000000001</v>
      </c>
      <c r="D13" s="4">
        <v>89.666200000000003</v>
      </c>
    </row>
    <row r="14" spans="1:4" x14ac:dyDescent="0.2">
      <c r="A14" s="17">
        <v>2018</v>
      </c>
      <c r="B14" s="4">
        <v>72.712299999999999</v>
      </c>
      <c r="C14" s="4">
        <v>18.117599999999999</v>
      </c>
      <c r="D14" s="4">
        <v>90.829899999999995</v>
      </c>
    </row>
    <row r="15" spans="1:4" x14ac:dyDescent="0.2">
      <c r="A15" s="17">
        <v>2019</v>
      </c>
      <c r="B15" s="4">
        <v>73.8001</v>
      </c>
      <c r="C15" s="4">
        <v>18.957799999999999</v>
      </c>
      <c r="D15" s="4">
        <v>92.757999999999996</v>
      </c>
    </row>
    <row r="16" spans="1:4" x14ac:dyDescent="0.2">
      <c r="A16" s="17">
        <v>2020</v>
      </c>
      <c r="B16" s="4">
        <v>68.964600000000004</v>
      </c>
      <c r="C16" s="4">
        <v>18.077100000000002</v>
      </c>
      <c r="D16" s="4">
        <v>87.041700000000006</v>
      </c>
    </row>
    <row r="17" spans="1:4" x14ac:dyDescent="0.2">
      <c r="A17" s="84">
        <v>2021</v>
      </c>
      <c r="B17" s="82">
        <v>66.490962156026583</v>
      </c>
      <c r="C17" s="82">
        <v>17.648393440255781</v>
      </c>
      <c r="D17" s="83">
        <v>84.139355596282371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I22"/>
  <sheetViews>
    <sheetView topLeftCell="A4" zoomScale="115" zoomScaleNormal="115" workbookViewId="0">
      <selection activeCell="B5" sqref="B5:F5"/>
    </sheetView>
  </sheetViews>
  <sheetFormatPr baseColWidth="10" defaultColWidth="11.42578125" defaultRowHeight="12.75" x14ac:dyDescent="0.2"/>
  <cols>
    <col min="1" max="1" width="20.140625" style="1" customWidth="1"/>
    <col min="2" max="2" width="12.28515625" style="1" customWidth="1"/>
    <col min="3" max="3" width="14.28515625" style="1" customWidth="1"/>
    <col min="4" max="4" width="11.42578125" style="1"/>
    <col min="5" max="5" width="12" style="1" customWidth="1"/>
    <col min="6" max="6" width="14.42578125" style="1" customWidth="1"/>
    <col min="7" max="16384" width="11.42578125" style="1"/>
  </cols>
  <sheetData>
    <row r="1" spans="1:9" ht="23.25" x14ac:dyDescent="0.35">
      <c r="A1" s="1" t="s">
        <v>0</v>
      </c>
      <c r="B1" s="2" t="s">
        <v>56</v>
      </c>
    </row>
    <row r="2" spans="1:9" x14ac:dyDescent="0.2">
      <c r="A2" s="1" t="s">
        <v>2</v>
      </c>
      <c r="B2" s="1" t="s">
        <v>3</v>
      </c>
    </row>
    <row r="3" spans="1:9" x14ac:dyDescent="0.2">
      <c r="A3" s="1" t="s">
        <v>49</v>
      </c>
      <c r="B3" s="1" t="s">
        <v>147</v>
      </c>
    </row>
    <row r="5" spans="1:9" ht="27" customHeight="1" x14ac:dyDescent="0.2">
      <c r="A5" s="26"/>
      <c r="B5" s="64" t="s">
        <v>126</v>
      </c>
      <c r="C5" s="64" t="s">
        <v>127</v>
      </c>
      <c r="D5" s="64"/>
      <c r="E5" s="64" t="s">
        <v>239</v>
      </c>
      <c r="F5" s="64" t="s">
        <v>240</v>
      </c>
      <c r="G5" s="26"/>
    </row>
    <row r="6" spans="1:9" x14ac:dyDescent="0.2">
      <c r="A6" s="3" t="s">
        <v>153</v>
      </c>
      <c r="B6" s="26">
        <v>66.832441970622497</v>
      </c>
      <c r="C6" s="26">
        <v>14.38726312879953</v>
      </c>
      <c r="D6" s="26">
        <v>81.219705099422029</v>
      </c>
    </row>
    <row r="7" spans="1:9" x14ac:dyDescent="0.2">
      <c r="E7" s="26">
        <v>65.68618846491718</v>
      </c>
      <c r="F7" s="26">
        <v>13.805768618227351</v>
      </c>
      <c r="G7" s="26">
        <v>79.491957083144527</v>
      </c>
      <c r="H7" s="1">
        <v>0</v>
      </c>
      <c r="I7" s="1" t="s">
        <v>86</v>
      </c>
    </row>
    <row r="9" spans="1:9" x14ac:dyDescent="0.2">
      <c r="A9" s="3" t="s">
        <v>152</v>
      </c>
      <c r="B9" s="26">
        <v>64.974184035340372</v>
      </c>
      <c r="C9" s="26">
        <v>25.966803253839291</v>
      </c>
      <c r="D9" s="26">
        <v>90.94098728917966</v>
      </c>
    </row>
    <row r="10" spans="1:9" x14ac:dyDescent="0.2">
      <c r="E10" s="26">
        <v>59.430546059580749</v>
      </c>
      <c r="F10" s="26">
        <v>25.048095737698919</v>
      </c>
      <c r="G10" s="26">
        <v>84.478641797279664</v>
      </c>
    </row>
    <row r="12" spans="1:9" ht="38.25" x14ac:dyDescent="0.2">
      <c r="A12" s="3" t="s">
        <v>150</v>
      </c>
      <c r="B12" s="26">
        <v>74.769855008580933</v>
      </c>
      <c r="C12" s="26">
        <v>18.00039691112017</v>
      </c>
      <c r="D12" s="26">
        <v>92.770251919701096</v>
      </c>
    </row>
    <row r="13" spans="1:9" x14ac:dyDescent="0.2">
      <c r="E13" s="26">
        <v>70.206178817351756</v>
      </c>
      <c r="F13" s="26">
        <v>17.531422199845132</v>
      </c>
      <c r="G13" s="26">
        <v>87.73760101719688</v>
      </c>
    </row>
    <row r="15" spans="1:9" ht="38.25" x14ac:dyDescent="0.2">
      <c r="A15" s="3" t="s">
        <v>151</v>
      </c>
      <c r="B15" s="26">
        <v>72.707377334096918</v>
      </c>
      <c r="C15" s="26">
        <v>25.425564268984779</v>
      </c>
      <c r="D15" s="26">
        <v>98.13294160308169</v>
      </c>
    </row>
    <row r="16" spans="1:9" x14ac:dyDescent="0.2">
      <c r="E16" s="26">
        <v>80.670355557200551</v>
      </c>
      <c r="F16" s="26">
        <v>32.426703244595387</v>
      </c>
      <c r="G16" s="26">
        <v>113.0970588017959</v>
      </c>
    </row>
    <row r="18" spans="1:7" x14ac:dyDescent="0.2">
      <c r="B18" s="26"/>
      <c r="C18" s="26"/>
      <c r="D18" s="26"/>
      <c r="E18" s="26"/>
    </row>
    <row r="19" spans="1:7" x14ac:dyDescent="0.2">
      <c r="E19" s="26"/>
      <c r="F19" s="26"/>
      <c r="G19" s="26"/>
    </row>
    <row r="21" spans="1:7" x14ac:dyDescent="0.2">
      <c r="B21" s="26"/>
      <c r="C21" s="26"/>
      <c r="D21" s="26"/>
    </row>
    <row r="22" spans="1:7" x14ac:dyDescent="0.2">
      <c r="A22" s="30"/>
      <c r="E22" s="26"/>
      <c r="F22" s="26"/>
      <c r="G22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41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142</v>
      </c>
    </row>
    <row r="2" spans="1:5" x14ac:dyDescent="0.2">
      <c r="A2" s="1" t="s">
        <v>2</v>
      </c>
      <c r="B2" s="1" t="s">
        <v>3</v>
      </c>
    </row>
    <row r="4" spans="1:5" ht="66" customHeight="1" x14ac:dyDescent="0.2">
      <c r="A4" s="4"/>
      <c r="B4" s="25" t="s">
        <v>57</v>
      </c>
      <c r="C4" s="25" t="s">
        <v>58</v>
      </c>
      <c r="D4" s="25" t="s">
        <v>59</v>
      </c>
      <c r="E4" s="25" t="s">
        <v>60</v>
      </c>
    </row>
    <row r="5" spans="1:5" x14ac:dyDescent="0.2">
      <c r="A5" s="4" t="s">
        <v>61</v>
      </c>
      <c r="B5" s="4">
        <v>17.258449092695869</v>
      </c>
      <c r="C5" s="4">
        <v>29.840349634271689</v>
      </c>
      <c r="D5" s="4">
        <v>10.54162134828821</v>
      </c>
      <c r="E5" s="4">
        <v>41.490506023265247</v>
      </c>
    </row>
    <row r="6" spans="1:5" x14ac:dyDescent="0.2">
      <c r="A6" s="4"/>
      <c r="B6" s="4">
        <v>14.425472518242231</v>
      </c>
      <c r="C6" s="4">
        <v>29.768323556423869</v>
      </c>
      <c r="D6" s="4">
        <v>11.591025727991729</v>
      </c>
      <c r="E6" s="4">
        <v>42.898732634907411</v>
      </c>
    </row>
    <row r="7" spans="1:5" x14ac:dyDescent="0.2">
      <c r="A7" s="4"/>
      <c r="B7" s="4">
        <v>14.843525470612921</v>
      </c>
      <c r="C7" s="4">
        <v>28.5765386403904</v>
      </c>
      <c r="D7" s="4">
        <v>12.03327018843785</v>
      </c>
      <c r="E7" s="4">
        <v>42.090706621522912</v>
      </c>
    </row>
    <row r="8" spans="1:5" x14ac:dyDescent="0.2">
      <c r="A8" s="4"/>
      <c r="B8" s="4">
        <v>15.27699346157506</v>
      </c>
      <c r="C8" s="4">
        <v>25.248051008135981</v>
      </c>
      <c r="D8" s="4">
        <v>11.235830261312049</v>
      </c>
      <c r="E8" s="4">
        <v>45.900635520972287</v>
      </c>
    </row>
    <row r="9" spans="1:5" x14ac:dyDescent="0.2">
      <c r="A9" s="4" t="s">
        <v>62</v>
      </c>
      <c r="B9" s="4">
        <v>14.205213572491241</v>
      </c>
      <c r="C9" s="4">
        <v>24.873367208733232</v>
      </c>
      <c r="D9" s="4">
        <v>12.196516284255249</v>
      </c>
      <c r="E9" s="4">
        <v>46.017358106949011</v>
      </c>
    </row>
    <row r="10" spans="1:5" x14ac:dyDescent="0.2">
      <c r="A10" s="4"/>
      <c r="B10" s="4">
        <v>12.03394125095007</v>
      </c>
      <c r="C10" s="4">
        <v>25.14390746675047</v>
      </c>
      <c r="D10" s="4">
        <v>11.418711008303021</v>
      </c>
      <c r="E10" s="4">
        <v>48.656011758587191</v>
      </c>
    </row>
    <row r="11" spans="1:5" x14ac:dyDescent="0.2">
      <c r="A11" s="4"/>
      <c r="B11" s="4">
        <v>11.27884583057399</v>
      </c>
      <c r="C11" s="4">
        <v>23.955106017194719</v>
      </c>
      <c r="D11" s="4">
        <v>13.49485617682164</v>
      </c>
      <c r="E11" s="4">
        <v>48.642329173404562</v>
      </c>
    </row>
    <row r="12" spans="1:5" x14ac:dyDescent="0.2">
      <c r="A12" s="4"/>
      <c r="B12" s="4">
        <v>11.35021016986849</v>
      </c>
      <c r="C12" s="4">
        <v>23.622668016654831</v>
      </c>
      <c r="D12" s="4">
        <v>13.61502634963915</v>
      </c>
      <c r="E12" s="4">
        <v>48.65761480822168</v>
      </c>
    </row>
    <row r="13" spans="1:5" x14ac:dyDescent="0.2">
      <c r="A13" s="4" t="s">
        <v>63</v>
      </c>
      <c r="B13" s="4">
        <v>11.69179502108067</v>
      </c>
      <c r="C13" s="4">
        <v>23.074308104053099</v>
      </c>
      <c r="D13" s="4">
        <v>14.0424730348482</v>
      </c>
      <c r="E13" s="4">
        <v>47.990595421575513</v>
      </c>
    </row>
    <row r="14" spans="1:5" x14ac:dyDescent="0.2">
      <c r="A14" s="4"/>
      <c r="B14" s="4">
        <v>11.224582982242801</v>
      </c>
      <c r="C14" s="4">
        <v>22.18738790547533</v>
      </c>
      <c r="D14" s="4">
        <v>13.80650545919646</v>
      </c>
      <c r="E14" s="4">
        <v>49.451596746542677</v>
      </c>
    </row>
    <row r="15" spans="1:5" x14ac:dyDescent="0.2">
      <c r="A15" s="4"/>
      <c r="B15" s="4">
        <v>11.684472788342051</v>
      </c>
      <c r="C15" s="4">
        <v>23.404292352255279</v>
      </c>
      <c r="D15" s="4">
        <v>13.70849245060913</v>
      </c>
      <c r="E15" s="4">
        <v>48.298679201275448</v>
      </c>
    </row>
    <row r="16" spans="1:5" x14ac:dyDescent="0.2">
      <c r="A16" s="4"/>
      <c r="B16" s="4">
        <v>12.07703665882047</v>
      </c>
      <c r="C16" s="4">
        <v>22.785004231534899</v>
      </c>
      <c r="D16" s="4">
        <v>13.03616191640679</v>
      </c>
      <c r="E16" s="4">
        <v>48.887470984969028</v>
      </c>
    </row>
    <row r="17" spans="1:5" x14ac:dyDescent="0.2">
      <c r="A17" s="4" t="s">
        <v>64</v>
      </c>
      <c r="B17" s="4">
        <v>9.5795172215913258</v>
      </c>
      <c r="C17" s="4">
        <v>21.846802187232161</v>
      </c>
      <c r="D17" s="4">
        <v>13.320506126362179</v>
      </c>
      <c r="E17" s="4">
        <v>52.626488857187823</v>
      </c>
    </row>
    <row r="18" spans="1:5" x14ac:dyDescent="0.2">
      <c r="A18" s="4"/>
      <c r="B18" s="4">
        <v>9.5692145624667155</v>
      </c>
      <c r="C18" s="4">
        <v>21.95179150490063</v>
      </c>
      <c r="D18" s="4">
        <v>18.181436071077869</v>
      </c>
      <c r="E18" s="4">
        <v>47.237651634119047</v>
      </c>
    </row>
    <row r="19" spans="1:5" x14ac:dyDescent="0.2">
      <c r="A19" s="4"/>
      <c r="B19" s="4">
        <v>10.0048212033868</v>
      </c>
      <c r="C19" s="4">
        <v>22.4172180500636</v>
      </c>
      <c r="D19" s="4">
        <v>12.58175790778604</v>
      </c>
      <c r="E19" s="4">
        <v>50.713629264860273</v>
      </c>
    </row>
    <row r="20" spans="1:5" x14ac:dyDescent="0.2">
      <c r="A20" s="4"/>
      <c r="B20" s="4">
        <v>9.9310141755094747</v>
      </c>
      <c r="C20" s="4">
        <v>21.01063365364141</v>
      </c>
      <c r="D20" s="4">
        <v>12.684143936218961</v>
      </c>
      <c r="E20" s="4">
        <v>52.403197033215442</v>
      </c>
    </row>
    <row r="21" spans="1:5" x14ac:dyDescent="0.2">
      <c r="A21" s="4" t="s">
        <v>65</v>
      </c>
      <c r="B21" s="4">
        <v>10.18812459378973</v>
      </c>
      <c r="C21" s="4">
        <v>21.304354169239229</v>
      </c>
      <c r="D21" s="4">
        <v>13.61837714679114</v>
      </c>
      <c r="E21" s="4">
        <v>51.189278865000873</v>
      </c>
    </row>
    <row r="22" spans="1:5" x14ac:dyDescent="0.2">
      <c r="A22" s="4"/>
      <c r="B22" s="4">
        <v>10.293764620234439</v>
      </c>
      <c r="C22" s="4">
        <v>20.866367492514492</v>
      </c>
      <c r="D22" s="4">
        <v>13.125132040361009</v>
      </c>
      <c r="E22" s="4">
        <v>51.875949398173347</v>
      </c>
    </row>
    <row r="23" spans="1:5" x14ac:dyDescent="0.2">
      <c r="A23" s="4"/>
      <c r="B23" s="4">
        <v>11.006663429907769</v>
      </c>
      <c r="C23" s="4">
        <v>21.097079120293589</v>
      </c>
      <c r="D23" s="4">
        <v>13.526643071686079</v>
      </c>
      <c r="E23" s="4">
        <v>51.415513663489662</v>
      </c>
    </row>
    <row r="24" spans="1:5" x14ac:dyDescent="0.2">
      <c r="A24" s="4"/>
      <c r="B24" s="31">
        <v>10.8867411168036</v>
      </c>
      <c r="C24" s="31">
        <v>20.68857603173236</v>
      </c>
      <c r="D24" s="31">
        <v>13.854362868473871</v>
      </c>
      <c r="E24" s="31">
        <v>52.05152555880872</v>
      </c>
    </row>
    <row r="25" spans="1:5" x14ac:dyDescent="0.2">
      <c r="A25" s="4" t="s">
        <v>66</v>
      </c>
      <c r="B25" s="4">
        <v>10.972953844463589</v>
      </c>
      <c r="C25" s="4">
        <v>20.904649875889469</v>
      </c>
      <c r="D25" s="4">
        <v>14.415530291206711</v>
      </c>
      <c r="E25" s="4">
        <v>51.345498973449118</v>
      </c>
    </row>
    <row r="26" spans="1:5" x14ac:dyDescent="0.2">
      <c r="A26" s="4"/>
      <c r="B26" s="4">
        <v>10.78915536271446</v>
      </c>
      <c r="C26" s="4">
        <v>19.88073919535838</v>
      </c>
      <c r="D26" s="4">
        <v>14.19731818829273</v>
      </c>
      <c r="E26" s="4">
        <v>52.187010016837853</v>
      </c>
    </row>
    <row r="27" spans="1:5" x14ac:dyDescent="0.2">
      <c r="A27" s="4"/>
      <c r="B27" s="4">
        <v>11.008520271140631</v>
      </c>
      <c r="C27" s="4">
        <v>19.576830579584161</v>
      </c>
      <c r="D27" s="4">
        <v>14.472447973288389</v>
      </c>
      <c r="E27" s="4">
        <v>52.448857932866652</v>
      </c>
    </row>
    <row r="28" spans="1:5" x14ac:dyDescent="0.2">
      <c r="A28" s="4"/>
      <c r="B28" s="4">
        <v>10.856735821711469</v>
      </c>
      <c r="C28" s="4">
        <v>19.10057998978413</v>
      </c>
      <c r="D28" s="4">
        <v>13.82838507058789</v>
      </c>
      <c r="E28" s="4">
        <v>53.11833575268016</v>
      </c>
    </row>
    <row r="29" spans="1:5" x14ac:dyDescent="0.2">
      <c r="A29" s="4" t="s">
        <v>67</v>
      </c>
      <c r="B29" s="4">
        <v>11.764475586059319</v>
      </c>
      <c r="C29" s="4">
        <v>19.517856868328892</v>
      </c>
      <c r="D29" s="4">
        <v>12.006976903499799</v>
      </c>
      <c r="E29" s="4">
        <v>53.228635968318258</v>
      </c>
    </row>
    <row r="30" spans="1:5" x14ac:dyDescent="0.2">
      <c r="A30" s="4"/>
      <c r="B30" s="4">
        <v>8.9549918730733218</v>
      </c>
      <c r="C30" s="4">
        <v>18.525653818628509</v>
      </c>
      <c r="D30" s="4">
        <v>12.7946871874779</v>
      </c>
      <c r="E30" s="4">
        <v>55.124798380134912</v>
      </c>
    </row>
    <row r="31" spans="1:5" x14ac:dyDescent="0.2">
      <c r="A31" s="4"/>
      <c r="B31" s="4">
        <v>8.9342255401173443</v>
      </c>
      <c r="C31" s="4">
        <v>18.830796371270409</v>
      </c>
      <c r="D31" s="4">
        <v>13.009472400424761</v>
      </c>
      <c r="E31" s="4">
        <v>54.12347083879758</v>
      </c>
    </row>
    <row r="32" spans="1:5" x14ac:dyDescent="0.2">
      <c r="A32" s="32"/>
      <c r="B32" s="4">
        <v>7.1379447524769946</v>
      </c>
      <c r="C32" s="4">
        <v>18.118898494769422</v>
      </c>
      <c r="D32" s="4">
        <v>13.504166798514021</v>
      </c>
      <c r="E32" s="4">
        <v>56.277213576761277</v>
      </c>
    </row>
    <row r="33" spans="1:5" x14ac:dyDescent="0.2">
      <c r="A33" s="32" t="s">
        <v>68</v>
      </c>
      <c r="B33" s="4">
        <v>9.2978558360468977</v>
      </c>
      <c r="C33" s="4">
        <v>17.640641059180499</v>
      </c>
      <c r="D33" s="4">
        <v>13.384497966373861</v>
      </c>
      <c r="E33" s="4">
        <v>54.96080312500181</v>
      </c>
    </row>
    <row r="34" spans="1:5" x14ac:dyDescent="0.2">
      <c r="A34" s="32"/>
      <c r="B34" s="4">
        <v>10.677694502904391</v>
      </c>
      <c r="C34" s="4">
        <v>17.691613251442948</v>
      </c>
      <c r="D34" s="4">
        <v>10.76323037387105</v>
      </c>
      <c r="E34" s="4">
        <v>54.391349058055852</v>
      </c>
    </row>
    <row r="35" spans="1:5" x14ac:dyDescent="0.2">
      <c r="A35" s="4"/>
      <c r="B35" s="4">
        <v>10.09022226305121</v>
      </c>
      <c r="C35" s="4">
        <v>16.569393249672739</v>
      </c>
      <c r="D35" s="4">
        <v>10.95404159413402</v>
      </c>
      <c r="E35" s="4">
        <v>57.807537072171748</v>
      </c>
    </row>
    <row r="36" spans="1:5" x14ac:dyDescent="0.2">
      <c r="A36" s="4"/>
      <c r="B36" s="4">
        <v>10.93411026781156</v>
      </c>
      <c r="C36" s="4">
        <v>16.895737529542789</v>
      </c>
      <c r="D36" s="4">
        <v>11.976224549421699</v>
      </c>
      <c r="E36" s="4">
        <v>55.26013766518868</v>
      </c>
    </row>
    <row r="37" spans="1:5" x14ac:dyDescent="0.2">
      <c r="A37" s="1" t="s">
        <v>128</v>
      </c>
      <c r="B37" s="4">
        <v>11.427999824434281</v>
      </c>
      <c r="C37" s="4">
        <v>17.193979384046209</v>
      </c>
      <c r="D37" s="4">
        <v>13.096295295985559</v>
      </c>
      <c r="E37" s="4">
        <v>53.344582074290003</v>
      </c>
    </row>
    <row r="38" spans="1:5" x14ac:dyDescent="0.2">
      <c r="A38" s="85"/>
      <c r="B38" s="8">
        <v>11.217693342389859</v>
      </c>
      <c r="C38" s="8">
        <v>17.569940455505598</v>
      </c>
      <c r="D38" s="8">
        <v>14.437778725928419</v>
      </c>
      <c r="E38" s="8">
        <v>52.515469847821493</v>
      </c>
    </row>
    <row r="39" spans="1:5" x14ac:dyDescent="0.2">
      <c r="B39" s="8">
        <v>10.740829004164549</v>
      </c>
      <c r="C39" s="8">
        <v>17.419178281743381</v>
      </c>
      <c r="D39" s="8">
        <v>13.80415552720522</v>
      </c>
      <c r="E39" s="8">
        <v>53.209117401597567</v>
      </c>
    </row>
    <row r="40" spans="1:5" x14ac:dyDescent="0.2">
      <c r="B40" s="8">
        <v>10.899826635481309</v>
      </c>
      <c r="C40" s="8">
        <v>17.29427821436866</v>
      </c>
      <c r="D40" s="8">
        <v>13.8385813594209</v>
      </c>
      <c r="E40" s="8">
        <v>53.416915561733781</v>
      </c>
    </row>
    <row r="41" spans="1:5" x14ac:dyDescent="0.2">
      <c r="A41" s="86" t="s">
        <v>231</v>
      </c>
      <c r="B41" s="8">
        <v>12.13647212598082</v>
      </c>
      <c r="C41" s="8">
        <v>17.21564759598462</v>
      </c>
      <c r="D41" s="8">
        <v>14.48387407236525</v>
      </c>
      <c r="E41" s="8">
        <v>51.789989114850677</v>
      </c>
    </row>
  </sheetData>
  <pageMargins left="0.7" right="0.7" top="0.78740157499999996" bottom="0.78740157499999996" header="0.3" footer="0.3"/>
  <pageSetup orientation="portrait" r:id="rId1"/>
  <ignoredErrors>
    <ignoredError sqref="A5:A3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6AD4-BF5B-48B1-B524-E4887541503E}">
  <dimension ref="A1:C8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3" ht="23.25" x14ac:dyDescent="0.35">
      <c r="A1" s="1" t="s">
        <v>0</v>
      </c>
      <c r="B1" s="2" t="s">
        <v>132</v>
      </c>
    </row>
    <row r="2" spans="1:3" x14ac:dyDescent="0.2">
      <c r="A2" s="1" t="s">
        <v>2</v>
      </c>
      <c r="B2" s="1" t="s">
        <v>3</v>
      </c>
    </row>
    <row r="6" spans="1:3" x14ac:dyDescent="0.2">
      <c r="B6" s="52" t="s">
        <v>138</v>
      </c>
      <c r="C6" s="21">
        <v>44561</v>
      </c>
    </row>
    <row r="7" spans="1:3" x14ac:dyDescent="0.2">
      <c r="A7" s="1" t="s">
        <v>139</v>
      </c>
      <c r="B7" s="53">
        <v>55.491405240901422</v>
      </c>
      <c r="C7" s="53">
        <v>54</v>
      </c>
    </row>
    <row r="8" spans="1:3" x14ac:dyDescent="0.2">
      <c r="A8" s="1" t="s">
        <v>137</v>
      </c>
      <c r="B8" s="53">
        <v>51.491420770794981</v>
      </c>
      <c r="C8" s="53">
        <v>47.8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17"/>
  <sheetViews>
    <sheetView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83</v>
      </c>
      <c r="C4" t="s">
        <v>82</v>
      </c>
      <c r="D4" t="s">
        <v>140</v>
      </c>
    </row>
    <row r="5" spans="1:7" x14ac:dyDescent="0.25">
      <c r="A5">
        <v>2009</v>
      </c>
      <c r="B5" s="5">
        <v>0.75</v>
      </c>
      <c r="C5" s="5">
        <v>0.4</v>
      </c>
      <c r="D5">
        <v>8.8000000000000007</v>
      </c>
      <c r="F5" s="5"/>
      <c r="G5" s="5"/>
    </row>
    <row r="6" spans="1:7" x14ac:dyDescent="0.25">
      <c r="A6">
        <v>2010</v>
      </c>
      <c r="B6" s="5">
        <v>1.02</v>
      </c>
      <c r="C6" s="5">
        <v>0.18</v>
      </c>
      <c r="D6">
        <v>12.4</v>
      </c>
      <c r="F6" s="5"/>
      <c r="G6" s="5"/>
    </row>
    <row r="7" spans="1:7" x14ac:dyDescent="0.25">
      <c r="A7">
        <v>2011</v>
      </c>
      <c r="B7" s="5">
        <v>0.9</v>
      </c>
      <c r="C7" s="5">
        <v>0.17</v>
      </c>
      <c r="D7">
        <v>10.4</v>
      </c>
      <c r="F7" s="5"/>
      <c r="G7" s="5"/>
    </row>
    <row r="8" spans="1:7" x14ac:dyDescent="0.25">
      <c r="A8">
        <v>2012</v>
      </c>
      <c r="B8" s="5">
        <v>0.9</v>
      </c>
      <c r="C8" s="5">
        <v>0.16</v>
      </c>
      <c r="D8">
        <v>10.8</v>
      </c>
      <c r="F8" s="5"/>
      <c r="G8" s="5"/>
    </row>
    <row r="9" spans="1:7" x14ac:dyDescent="0.25">
      <c r="A9">
        <v>2013</v>
      </c>
      <c r="B9" s="5">
        <v>1.05</v>
      </c>
      <c r="C9" s="5">
        <v>0.13</v>
      </c>
      <c r="D9">
        <v>11.8</v>
      </c>
      <c r="F9" s="5"/>
      <c r="G9" s="5"/>
    </row>
    <row r="10" spans="1:7" x14ac:dyDescent="0.25">
      <c r="A10">
        <v>2014</v>
      </c>
      <c r="B10" s="5">
        <v>1.17</v>
      </c>
      <c r="C10" s="5">
        <v>0.13</v>
      </c>
      <c r="D10">
        <v>12.8</v>
      </c>
      <c r="F10" s="5"/>
      <c r="G10" s="5"/>
    </row>
    <row r="11" spans="1:7" x14ac:dyDescent="0.25">
      <c r="A11">
        <v>2015</v>
      </c>
      <c r="B11" s="5">
        <v>1.1499999999999999</v>
      </c>
      <c r="C11" s="5">
        <v>0.12</v>
      </c>
      <c r="D11">
        <v>12.6</v>
      </c>
      <c r="F11" s="5"/>
      <c r="G11" s="5"/>
    </row>
    <row r="12" spans="1:7" x14ac:dyDescent="0.25">
      <c r="A12">
        <v>2016</v>
      </c>
      <c r="B12" s="5">
        <v>1.0900000000000001</v>
      </c>
      <c r="C12" s="5">
        <v>0.26</v>
      </c>
      <c r="D12">
        <v>11.2</v>
      </c>
      <c r="F12" s="5"/>
      <c r="G12" s="5"/>
    </row>
    <row r="13" spans="1:7" x14ac:dyDescent="0.25">
      <c r="A13">
        <v>2017</v>
      </c>
      <c r="B13" s="5">
        <v>1.19</v>
      </c>
      <c r="C13" s="5">
        <v>0.11</v>
      </c>
      <c r="D13">
        <v>11.4</v>
      </c>
      <c r="F13" s="5"/>
      <c r="G13" s="5"/>
    </row>
    <row r="14" spans="1:7" x14ac:dyDescent="0.25">
      <c r="A14">
        <v>2018</v>
      </c>
      <c r="B14" s="5">
        <v>1.27</v>
      </c>
      <c r="C14" s="5">
        <v>0.06</v>
      </c>
      <c r="D14" s="6">
        <v>12</v>
      </c>
      <c r="F14" s="5"/>
      <c r="G14" s="5"/>
    </row>
    <row r="15" spans="1:7" x14ac:dyDescent="0.25">
      <c r="A15">
        <v>2019</v>
      </c>
      <c r="B15" s="5">
        <v>1.3</v>
      </c>
      <c r="C15" s="5">
        <v>0.15</v>
      </c>
      <c r="D15">
        <v>11.9</v>
      </c>
      <c r="F15" s="5"/>
      <c r="G15" s="5"/>
    </row>
    <row r="16" spans="1:7" x14ac:dyDescent="0.25">
      <c r="A16">
        <v>2020</v>
      </c>
      <c r="B16" s="5">
        <v>0.95</v>
      </c>
      <c r="C16" s="5">
        <v>0.35</v>
      </c>
      <c r="D16" s="6">
        <v>9.1999999999999993</v>
      </c>
    </row>
    <row r="17" spans="1:4" x14ac:dyDescent="0.25">
      <c r="A17">
        <v>2021</v>
      </c>
      <c r="B17" s="5">
        <v>1.1299999999999999</v>
      </c>
      <c r="C17" s="5">
        <v>0.05</v>
      </c>
      <c r="D17" s="6">
        <v>10.7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177</v>
      </c>
    </row>
    <row r="2" spans="1:4" x14ac:dyDescent="0.2">
      <c r="A2" s="1" t="s">
        <v>2</v>
      </c>
      <c r="B2" s="1" t="s">
        <v>3</v>
      </c>
    </row>
    <row r="4" spans="1:4" x14ac:dyDescent="0.2">
      <c r="A4" s="15"/>
    </row>
    <row r="6" spans="1:4" x14ac:dyDescent="0.2">
      <c r="A6" s="16"/>
      <c r="B6" s="16">
        <v>2019</v>
      </c>
      <c r="C6" s="16" t="s">
        <v>94</v>
      </c>
      <c r="D6" s="16" t="s">
        <v>154</v>
      </c>
    </row>
    <row r="7" spans="1:4" x14ac:dyDescent="0.2">
      <c r="A7" s="16" t="s">
        <v>79</v>
      </c>
      <c r="B7" s="78">
        <v>12.24</v>
      </c>
      <c r="C7" s="78">
        <v>9.0299999999999994</v>
      </c>
      <c r="D7" s="78">
        <v>11.63</v>
      </c>
    </row>
    <row r="8" spans="1:4" x14ac:dyDescent="0.2">
      <c r="A8" s="16" t="s">
        <v>80</v>
      </c>
      <c r="B8" s="78">
        <v>11.95</v>
      </c>
      <c r="C8" s="78">
        <v>9.89</v>
      </c>
      <c r="D8" s="78">
        <v>9.1</v>
      </c>
    </row>
    <row r="9" spans="1:4" x14ac:dyDescent="0.2">
      <c r="A9" s="33" t="s">
        <v>81</v>
      </c>
      <c r="B9" s="78">
        <v>8.94</v>
      </c>
      <c r="C9" s="78">
        <v>7.76</v>
      </c>
      <c r="D9" s="78">
        <v>7.6</v>
      </c>
    </row>
    <row r="10" spans="1:4" x14ac:dyDescent="0.2">
      <c r="B10" s="33"/>
      <c r="C10" s="33"/>
      <c r="D10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19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73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84</v>
      </c>
      <c r="C5" t="s">
        <v>85</v>
      </c>
      <c r="D5" t="s">
        <v>143</v>
      </c>
    </row>
    <row r="6" spans="1:6" ht="15" x14ac:dyDescent="0.25">
      <c r="A6">
        <v>2009</v>
      </c>
      <c r="B6" s="5">
        <v>1.51</v>
      </c>
      <c r="C6" s="5">
        <v>1.1399999999999999</v>
      </c>
      <c r="D6" s="6">
        <v>57.59</v>
      </c>
      <c r="E6" s="18"/>
      <c r="F6" s="18"/>
    </row>
    <row r="7" spans="1:6" ht="15" x14ac:dyDescent="0.25">
      <c r="A7">
        <v>2010</v>
      </c>
      <c r="B7" s="5">
        <v>1.51</v>
      </c>
      <c r="C7" s="5">
        <v>1.0900000000000001</v>
      </c>
      <c r="D7" s="6">
        <v>53.34</v>
      </c>
      <c r="E7" s="18"/>
      <c r="F7" s="18"/>
    </row>
    <row r="8" spans="1:6" ht="15" x14ac:dyDescent="0.25">
      <c r="A8">
        <v>2011</v>
      </c>
      <c r="B8" s="5">
        <v>1.47</v>
      </c>
      <c r="C8" s="5">
        <v>1.1200000000000001</v>
      </c>
      <c r="D8" s="6">
        <v>57.5</v>
      </c>
      <c r="E8" s="18"/>
      <c r="F8" s="18"/>
    </row>
    <row r="9" spans="1:6" ht="15" x14ac:dyDescent="0.25">
      <c r="A9">
        <v>2012</v>
      </c>
      <c r="B9" s="5">
        <v>1.47</v>
      </c>
      <c r="C9" s="5">
        <v>1.0900000000000001</v>
      </c>
      <c r="D9" s="6">
        <v>54.64</v>
      </c>
      <c r="E9" s="18"/>
      <c r="F9" s="18"/>
    </row>
    <row r="10" spans="1:6" ht="15" x14ac:dyDescent="0.25">
      <c r="A10">
        <v>2013</v>
      </c>
      <c r="B10" s="5">
        <v>1.54</v>
      </c>
      <c r="C10" s="5">
        <v>1.0900000000000001</v>
      </c>
      <c r="D10" s="6">
        <v>51.87</v>
      </c>
      <c r="E10" s="18"/>
      <c r="F10" s="18"/>
    </row>
    <row r="11" spans="1:6" ht="15" x14ac:dyDescent="0.25">
      <c r="A11">
        <v>2014</v>
      </c>
      <c r="B11" s="5">
        <v>1.55</v>
      </c>
      <c r="C11" s="5">
        <v>1.01</v>
      </c>
      <c r="D11" s="6">
        <v>47.96</v>
      </c>
      <c r="E11" s="18"/>
      <c r="F11" s="18"/>
    </row>
    <row r="12" spans="1:6" ht="15" x14ac:dyDescent="0.25">
      <c r="A12">
        <v>2015</v>
      </c>
      <c r="B12" s="5">
        <v>1.56</v>
      </c>
      <c r="C12" s="5">
        <v>0.96</v>
      </c>
      <c r="D12" s="6">
        <v>46.83</v>
      </c>
      <c r="E12" s="18"/>
      <c r="F12" s="18"/>
    </row>
    <row r="13" spans="1:6" ht="15" x14ac:dyDescent="0.25">
      <c r="A13">
        <v>2016</v>
      </c>
      <c r="B13" s="5">
        <v>1.61</v>
      </c>
      <c r="C13" s="5">
        <v>0.98</v>
      </c>
      <c r="D13" s="6">
        <v>46.18</v>
      </c>
      <c r="E13" s="18"/>
      <c r="F13" s="18"/>
    </row>
    <row r="14" spans="1:6" ht="15" x14ac:dyDescent="0.25">
      <c r="A14">
        <v>2017</v>
      </c>
      <c r="B14" s="5">
        <v>1.68</v>
      </c>
      <c r="C14" s="5">
        <v>1.03</v>
      </c>
      <c r="D14" s="6">
        <v>47.5</v>
      </c>
      <c r="E14" s="18"/>
      <c r="F14" s="18"/>
    </row>
    <row r="15" spans="1:6" ht="15" x14ac:dyDescent="0.25">
      <c r="A15">
        <v>2018</v>
      </c>
      <c r="B15" s="5">
        <v>1.79</v>
      </c>
      <c r="C15" s="5">
        <v>1.06</v>
      </c>
      <c r="D15" s="6">
        <v>45.86</v>
      </c>
      <c r="E15" s="18"/>
      <c r="F15" s="18"/>
    </row>
    <row r="16" spans="1:6" ht="15" x14ac:dyDescent="0.25">
      <c r="A16">
        <v>2019</v>
      </c>
      <c r="B16" s="5">
        <v>1.84</v>
      </c>
      <c r="C16" s="5">
        <v>1.04</v>
      </c>
      <c r="D16" s="6">
        <v>43.67</v>
      </c>
      <c r="E16" s="18"/>
      <c r="F16" s="18"/>
    </row>
    <row r="17" spans="1:6" ht="15" x14ac:dyDescent="0.25">
      <c r="A17">
        <v>2020</v>
      </c>
      <c r="B17" s="5">
        <v>1.54</v>
      </c>
      <c r="C17" s="5">
        <v>0.91</v>
      </c>
      <c r="D17" s="6">
        <v>44.2</v>
      </c>
      <c r="E17" s="18"/>
      <c r="F17" s="18"/>
    </row>
    <row r="18" spans="1:6" ht="15" x14ac:dyDescent="0.25">
      <c r="A18">
        <v>2021</v>
      </c>
      <c r="B18" s="5">
        <v>1.46</v>
      </c>
      <c r="C18" s="5">
        <v>0.9</v>
      </c>
      <c r="D18" s="6">
        <v>44.8</v>
      </c>
      <c r="F18" s="18"/>
    </row>
    <row r="19" spans="1:6" ht="15" x14ac:dyDescent="0.25">
      <c r="A19"/>
      <c r="B19" s="5"/>
      <c r="C19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D1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178</v>
      </c>
    </row>
    <row r="2" spans="1:4" x14ac:dyDescent="0.2">
      <c r="A2" s="1" t="s">
        <v>2</v>
      </c>
      <c r="B2" s="1" t="s">
        <v>3</v>
      </c>
    </row>
    <row r="4" spans="1:4" x14ac:dyDescent="0.2">
      <c r="A4" s="15"/>
    </row>
    <row r="6" spans="1:4" x14ac:dyDescent="0.2">
      <c r="A6" s="16"/>
      <c r="B6" s="16">
        <v>2019</v>
      </c>
      <c r="C6" s="16" t="s">
        <v>94</v>
      </c>
      <c r="D6" s="16" t="s">
        <v>154</v>
      </c>
    </row>
    <row r="7" spans="1:4" x14ac:dyDescent="0.2">
      <c r="A7" s="16" t="s">
        <v>79</v>
      </c>
      <c r="B7" s="33">
        <v>0.11</v>
      </c>
      <c r="C7" s="33">
        <v>0.55000000000000004</v>
      </c>
      <c r="D7" s="33">
        <v>-0.03</v>
      </c>
    </row>
    <row r="8" spans="1:4" x14ac:dyDescent="0.2">
      <c r="A8" s="16" t="s">
        <v>80</v>
      </c>
      <c r="B8" s="33">
        <v>0.39</v>
      </c>
      <c r="C8" s="33">
        <v>0.5</v>
      </c>
      <c r="D8" s="33">
        <v>0.32</v>
      </c>
    </row>
    <row r="9" spans="1:4" x14ac:dyDescent="0.2">
      <c r="A9" s="33" t="s">
        <v>81</v>
      </c>
      <c r="B9" s="33">
        <v>0.28000000000000003</v>
      </c>
      <c r="C9" s="33">
        <v>0.38</v>
      </c>
      <c r="D9" s="33">
        <v>0.18</v>
      </c>
    </row>
    <row r="10" spans="1:4" x14ac:dyDescent="0.2">
      <c r="B10" s="33"/>
      <c r="C10" s="33"/>
      <c r="D10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7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5</v>
      </c>
      <c r="C5" s="1" t="s">
        <v>6</v>
      </c>
    </row>
    <row r="6" spans="1:6" x14ac:dyDescent="0.2">
      <c r="A6" s="7"/>
      <c r="B6" s="8"/>
      <c r="C6" s="8"/>
      <c r="E6" s="8"/>
      <c r="F6" s="8"/>
    </row>
    <row r="7" spans="1:6" x14ac:dyDescent="0.2">
      <c r="A7" s="7">
        <v>42369</v>
      </c>
      <c r="B7" s="8">
        <v>6.88</v>
      </c>
      <c r="C7" s="8">
        <v>12.45</v>
      </c>
      <c r="E7" s="8"/>
      <c r="F7" s="8"/>
    </row>
    <row r="8" spans="1:6" x14ac:dyDescent="0.2">
      <c r="A8" s="7">
        <v>42460</v>
      </c>
      <c r="B8" s="8">
        <v>6.77</v>
      </c>
      <c r="C8" s="8">
        <v>10.19</v>
      </c>
      <c r="E8" s="8"/>
      <c r="F8" s="8"/>
    </row>
    <row r="9" spans="1:6" x14ac:dyDescent="0.2">
      <c r="A9" s="7">
        <v>42551</v>
      </c>
      <c r="B9" s="8">
        <v>7.26</v>
      </c>
      <c r="C9" s="8">
        <v>8.52</v>
      </c>
      <c r="E9" s="8"/>
      <c r="F9" s="8"/>
    </row>
    <row r="10" spans="1:6" x14ac:dyDescent="0.2">
      <c r="A10" s="7">
        <v>42643</v>
      </c>
      <c r="B10" s="8">
        <v>7.23</v>
      </c>
      <c r="C10" s="8">
        <v>7.28</v>
      </c>
      <c r="E10" s="8"/>
      <c r="F10" s="8"/>
    </row>
    <row r="11" spans="1:6" x14ac:dyDescent="0.2">
      <c r="A11" s="7">
        <v>42735</v>
      </c>
      <c r="B11" s="8">
        <v>7.74</v>
      </c>
      <c r="C11" s="8">
        <v>5.13</v>
      </c>
      <c r="E11" s="8"/>
      <c r="F11" s="8"/>
    </row>
    <row r="12" spans="1:6" x14ac:dyDescent="0.2">
      <c r="A12" s="7">
        <v>42825</v>
      </c>
      <c r="B12" s="8">
        <v>8.16</v>
      </c>
      <c r="C12" s="8">
        <v>4.7699999999999996</v>
      </c>
      <c r="E12" s="8"/>
      <c r="F12" s="8"/>
    </row>
    <row r="13" spans="1:6" x14ac:dyDescent="0.2">
      <c r="A13" s="7">
        <v>42916</v>
      </c>
      <c r="B13" s="8">
        <v>7.54</v>
      </c>
      <c r="C13" s="8">
        <v>4.55</v>
      </c>
      <c r="E13" s="8"/>
      <c r="F13" s="8"/>
    </row>
    <row r="14" spans="1:6" x14ac:dyDescent="0.2">
      <c r="A14" s="7">
        <v>43008</v>
      </c>
      <c r="B14" s="8">
        <v>7.86</v>
      </c>
      <c r="C14" s="8">
        <v>4.62</v>
      </c>
      <c r="E14" s="8"/>
      <c r="F14" s="8"/>
    </row>
    <row r="15" spans="1:6" x14ac:dyDescent="0.2">
      <c r="A15" s="7">
        <v>43100</v>
      </c>
      <c r="B15" s="8">
        <v>7.62</v>
      </c>
      <c r="C15" s="8">
        <v>5.27</v>
      </c>
      <c r="E15" s="8"/>
      <c r="F15" s="8"/>
    </row>
    <row r="16" spans="1:6" x14ac:dyDescent="0.2">
      <c r="A16" s="7">
        <v>43190</v>
      </c>
      <c r="B16" s="8">
        <v>7.39</v>
      </c>
      <c r="C16" s="8">
        <v>5.21</v>
      </c>
      <c r="E16" s="8"/>
      <c r="F16" s="8"/>
    </row>
    <row r="17" spans="1:6" x14ac:dyDescent="0.2">
      <c r="A17" s="7">
        <v>43281</v>
      </c>
      <c r="B17" s="8">
        <v>6.9</v>
      </c>
      <c r="C17" s="8">
        <v>5.49</v>
      </c>
      <c r="E17" s="8"/>
      <c r="F17" s="8"/>
    </row>
    <row r="18" spans="1:6" x14ac:dyDescent="0.2">
      <c r="A18" s="7">
        <v>43373</v>
      </c>
      <c r="B18" s="8">
        <v>6.66</v>
      </c>
      <c r="C18" s="8">
        <v>5.48</v>
      </c>
      <c r="E18" s="8"/>
      <c r="F18" s="8"/>
    </row>
    <row r="19" spans="1:6" x14ac:dyDescent="0.2">
      <c r="A19" s="7">
        <v>43465</v>
      </c>
      <c r="B19" s="8">
        <v>5.98</v>
      </c>
      <c r="C19" s="8">
        <v>7.08</v>
      </c>
      <c r="E19" s="8"/>
      <c r="F19" s="8"/>
    </row>
    <row r="20" spans="1:6" x14ac:dyDescent="0.2">
      <c r="A20" s="7">
        <v>43555</v>
      </c>
      <c r="B20" s="8">
        <v>5.51</v>
      </c>
      <c r="C20" s="8">
        <v>9.23</v>
      </c>
      <c r="E20" s="8"/>
      <c r="F20" s="8"/>
    </row>
    <row r="21" spans="1:6" x14ac:dyDescent="0.2">
      <c r="A21" s="7">
        <v>43646</v>
      </c>
      <c r="B21" s="8">
        <v>4.87</v>
      </c>
      <c r="C21" s="8">
        <v>11.26</v>
      </c>
      <c r="E21" s="8"/>
      <c r="F21" s="8"/>
    </row>
    <row r="22" spans="1:6" x14ac:dyDescent="0.2">
      <c r="A22" s="7">
        <v>43738</v>
      </c>
      <c r="B22" s="8">
        <v>4.26</v>
      </c>
      <c r="C22" s="8">
        <v>11.35</v>
      </c>
      <c r="E22" s="8"/>
      <c r="F22" s="8"/>
    </row>
    <row r="23" spans="1:6" x14ac:dyDescent="0.2">
      <c r="A23" s="7">
        <v>43830</v>
      </c>
      <c r="B23" s="8">
        <v>3.88</v>
      </c>
      <c r="C23" s="8">
        <v>9.2100000000000009</v>
      </c>
      <c r="E23" s="8"/>
      <c r="F23" s="8"/>
    </row>
    <row r="24" spans="1:6" x14ac:dyDescent="0.2">
      <c r="A24" s="7">
        <v>43921</v>
      </c>
      <c r="B24" s="8">
        <v>3.8</v>
      </c>
      <c r="C24" s="8">
        <v>7.4</v>
      </c>
      <c r="E24" s="8"/>
      <c r="F24" s="8"/>
    </row>
    <row r="25" spans="1:6" x14ac:dyDescent="0.2">
      <c r="A25" s="7">
        <v>44012</v>
      </c>
      <c r="B25" s="8">
        <v>4</v>
      </c>
      <c r="C25" s="8">
        <v>6.7</v>
      </c>
      <c r="E25" s="8"/>
      <c r="F25" s="8"/>
    </row>
    <row r="26" spans="1:6" x14ac:dyDescent="0.2">
      <c r="A26" s="7">
        <v>44104</v>
      </c>
      <c r="B26" s="8">
        <v>4.4400000000000004</v>
      </c>
      <c r="C26" s="8">
        <v>7.25</v>
      </c>
      <c r="E26" s="8"/>
      <c r="F26" s="8"/>
    </row>
    <row r="27" spans="1:6" x14ac:dyDescent="0.2">
      <c r="A27" s="7">
        <v>44196</v>
      </c>
      <c r="B27" s="8">
        <v>5.19</v>
      </c>
      <c r="C27" s="8">
        <v>7.37</v>
      </c>
      <c r="E27" s="8"/>
      <c r="F27" s="8"/>
    </row>
    <row r="28" spans="1:6" x14ac:dyDescent="0.2">
      <c r="A28" s="7">
        <v>44286</v>
      </c>
      <c r="B28" s="1">
        <v>5.13</v>
      </c>
      <c r="C28" s="1">
        <v>7.24</v>
      </c>
      <c r="F28" s="8"/>
    </row>
    <row r="29" spans="1:6" x14ac:dyDescent="0.2">
      <c r="A29" s="7">
        <v>44377</v>
      </c>
      <c r="B29" s="1">
        <v>5.79</v>
      </c>
      <c r="C29" s="1">
        <v>6.48</v>
      </c>
      <c r="F29" s="8"/>
    </row>
    <row r="30" spans="1:6" x14ac:dyDescent="0.2">
      <c r="A30" s="7">
        <v>44469</v>
      </c>
      <c r="B30" s="1">
        <v>5.53</v>
      </c>
      <c r="C30" s="1">
        <v>5.77</v>
      </c>
      <c r="F30" s="8"/>
    </row>
    <row r="31" spans="1:6" x14ac:dyDescent="0.2">
      <c r="A31" s="7">
        <v>44561</v>
      </c>
      <c r="B31" s="1">
        <v>5.3</v>
      </c>
      <c r="C31" s="1">
        <v>5.42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3a737a5-652a-4f06-bae2-eff4ea091b65"/>
    <ds:schemaRef ds:uri="d75f0fcd-6e67-4f78-a319-55a18acbdd5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87D0CC-DED4-4474-AA48-8E83C16673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37</vt:i4>
      </vt:variant>
    </vt:vector>
  </HeadingPairs>
  <TitlesOfParts>
    <vt:vector size="37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3.1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Leif Granli</cp:lastModifiedBy>
  <cp:revision/>
  <dcterms:created xsi:type="dcterms:W3CDTF">2019-11-14T15:25:10Z</dcterms:created>
  <dcterms:modified xsi:type="dcterms:W3CDTF">2022-02-25T14:07:34Z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